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88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56" i="1"/>
  <c r="G455"/>
  <c r="G454"/>
  <c r="G453"/>
  <c r="G452"/>
  <c r="G448"/>
  <c r="G447"/>
  <c r="G446"/>
  <c r="G445"/>
  <c r="G440"/>
  <c r="G439"/>
  <c r="G438"/>
  <c r="G437"/>
  <c r="G436"/>
  <c r="G435"/>
  <c r="G434"/>
  <c r="G430"/>
  <c r="G429"/>
  <c r="G428"/>
  <c r="G424"/>
  <c r="G423"/>
  <c r="G422"/>
  <c r="G421"/>
  <c r="G420"/>
  <c r="G419"/>
  <c r="G418"/>
  <c r="G417"/>
  <c r="G413"/>
  <c r="G409"/>
  <c r="G405"/>
  <c r="G404"/>
  <c r="G400"/>
  <c r="G399"/>
  <c r="G398"/>
  <c r="G397"/>
  <c r="G396"/>
  <c r="G395"/>
  <c r="G394"/>
  <c r="G393"/>
  <c r="G392"/>
  <c r="G391"/>
  <c r="G387"/>
  <c r="G386"/>
  <c r="G385"/>
  <c r="G384"/>
  <c r="G383"/>
  <c r="G379"/>
  <c r="G378"/>
  <c r="G377"/>
  <c r="G376"/>
  <c r="G375"/>
  <c r="G371"/>
  <c r="G370"/>
  <c r="G368"/>
  <c r="G367"/>
  <c r="G366"/>
  <c r="G362"/>
  <c r="G358"/>
  <c r="G357"/>
  <c r="G353"/>
  <c r="G352"/>
  <c r="G351"/>
  <c r="G350"/>
  <c r="G349"/>
  <c r="G348"/>
  <c r="G347"/>
  <c r="G346"/>
  <c r="G342"/>
  <c r="G341"/>
  <c r="G340"/>
  <c r="G339"/>
  <c r="G335"/>
  <c r="G334"/>
  <c r="G333"/>
  <c r="G332"/>
  <c r="G328"/>
  <c r="G327"/>
  <c r="G326"/>
  <c r="G322"/>
  <c r="G321"/>
  <c r="G320"/>
  <c r="G319"/>
  <c r="G318"/>
  <c r="G317"/>
  <c r="G316"/>
  <c r="G315"/>
  <c r="G314"/>
  <c r="G313"/>
  <c r="G308"/>
  <c r="G307"/>
  <c r="G306"/>
  <c r="G302"/>
  <c r="G298"/>
  <c r="G297"/>
  <c r="G296"/>
  <c r="G295"/>
  <c r="G294"/>
  <c r="G293"/>
  <c r="G292"/>
  <c r="G291"/>
  <c r="G290"/>
  <c r="G289"/>
  <c r="G288"/>
  <c r="G287"/>
  <c r="G286"/>
  <c r="G285"/>
  <c r="G281"/>
  <c r="G280"/>
  <c r="G279"/>
  <c r="G278"/>
  <c r="G277"/>
  <c r="G276"/>
  <c r="G272"/>
  <c r="G268"/>
  <c r="G267"/>
  <c r="G266"/>
  <c r="G265"/>
  <c r="G264"/>
  <c r="G260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6"/>
  <c r="G215"/>
  <c r="G214"/>
  <c r="G213"/>
  <c r="G212"/>
  <c r="G211"/>
  <c r="G210"/>
  <c r="G209"/>
  <c r="G208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2"/>
  <c r="G181"/>
  <c r="G180"/>
  <c r="G179"/>
  <c r="G178"/>
  <c r="G177"/>
  <c r="G176"/>
  <c r="G175"/>
  <c r="G174"/>
  <c r="G173"/>
  <c r="G172"/>
  <c r="G167"/>
  <c r="G166"/>
  <c r="G165"/>
  <c r="G164"/>
  <c r="G163"/>
  <c r="G162"/>
  <c r="G161"/>
  <c r="G160"/>
  <c r="G159"/>
  <c r="G158"/>
  <c r="G154"/>
  <c r="G153"/>
  <c r="G152"/>
  <c r="G151"/>
  <c r="G150"/>
  <c r="G149"/>
  <c r="G148"/>
  <c r="G147"/>
  <c r="G146"/>
  <c r="G145"/>
  <c r="G144"/>
  <c r="G143"/>
  <c r="G142"/>
  <c r="G141"/>
  <c r="G140"/>
  <c r="G139"/>
  <c r="G135"/>
  <c r="G134"/>
  <c r="G133"/>
  <c r="G132"/>
  <c r="G131"/>
  <c r="G130"/>
  <c r="G129"/>
  <c r="G128"/>
  <c r="G467" l="1"/>
  <c r="G465"/>
  <c r="G9"/>
</calcChain>
</file>

<file path=xl/sharedStrings.xml><?xml version="1.0" encoding="utf-8"?>
<sst xmlns="http://schemas.openxmlformats.org/spreadsheetml/2006/main" count="827" uniqueCount="585">
  <si>
    <t>ISLAMABAD STOCK EXCHANGE LIMITED</t>
  </si>
  <si>
    <t xml:space="preserve"> </t>
  </si>
  <si>
    <t>CLOSING RATE SUMMARY</t>
  </si>
  <si>
    <t>Unified Trading System (UTS)</t>
  </si>
  <si>
    <t>From 9:30 A.M to 04:30 P.M</t>
  </si>
  <si>
    <r>
      <t>Friday January 18,</t>
    </r>
    <r>
      <rPr>
        <b/>
        <sz val="11"/>
        <color theme="1"/>
        <rFont val="CG Times"/>
        <family val="1"/>
      </rPr>
      <t xml:space="preserve"> 2013</t>
    </r>
  </si>
  <si>
    <t xml:space="preserve">Previous Volume    </t>
  </si>
  <si>
    <t>Prv. ISE 10 Index     =</t>
  </si>
  <si>
    <t>Current   Volume</t>
  </si>
  <si>
    <t>Crr. ISE 10 Index   =</t>
  </si>
  <si>
    <t>Net Change</t>
  </si>
  <si>
    <t xml:space="preserve">Total                          </t>
  </si>
  <si>
    <t xml:space="preserve">Equal </t>
  </si>
  <si>
    <t xml:space="preserve"> =</t>
  </si>
  <si>
    <t xml:space="preserve">Plus                           </t>
  </si>
  <si>
    <t>Minus</t>
  </si>
  <si>
    <t>Companies Name</t>
  </si>
  <si>
    <t>Symbol Code</t>
  </si>
  <si>
    <t>Opening</t>
  </si>
  <si>
    <t>Closing</t>
  </si>
  <si>
    <t>Volume</t>
  </si>
  <si>
    <t xml:space="preserve">Change </t>
  </si>
  <si>
    <t>OPEN-END MUTUAL FUNDS</t>
  </si>
  <si>
    <t>AMCCPF</t>
  </si>
  <si>
    <t>Offer Price</t>
  </si>
  <si>
    <t>Repurchase Price</t>
  </si>
  <si>
    <t>Al-Meezan Mutual Fund</t>
  </si>
  <si>
    <t>AMMF</t>
  </si>
  <si>
    <t>Askari Asset Allocation Fund</t>
  </si>
  <si>
    <t>AAAF</t>
  </si>
  <si>
    <t>Askari Equity Fund</t>
  </si>
  <si>
    <t>AEF</t>
  </si>
  <si>
    <t>Askari Islamic Asset Alloc.</t>
  </si>
  <si>
    <t>AIAAF</t>
  </si>
  <si>
    <t>Askari Islamic Income Fund</t>
  </si>
  <si>
    <t>AIIF</t>
  </si>
  <si>
    <t>Askari Sovereign Cash Fund</t>
  </si>
  <si>
    <t>ASCF</t>
  </si>
  <si>
    <t>Askari Sovereign Yield Enhancer</t>
  </si>
  <si>
    <t>ASYE</t>
  </si>
  <si>
    <t>Crosby Dragon Fund</t>
  </si>
  <si>
    <t>CDF</t>
  </si>
  <si>
    <t>Redemption Price</t>
  </si>
  <si>
    <t>Crosby Phoenix Fund</t>
  </si>
  <si>
    <t>CPF</t>
  </si>
  <si>
    <t>KSE Meezan Index Fund</t>
  </si>
  <si>
    <t>KMIF</t>
  </si>
  <si>
    <t>Metro Bank-Pakistan  Sover. Fund</t>
  </si>
  <si>
    <t>MSFP</t>
  </si>
  <si>
    <t>Meezan Cash Fund</t>
  </si>
  <si>
    <t>MCF</t>
  </si>
  <si>
    <t>Meezan Cap. Prot. Fund-II</t>
  </si>
  <si>
    <t>MCPF-II</t>
  </si>
  <si>
    <t>Meezan Sovereign Fund</t>
  </si>
  <si>
    <t>MSF</t>
  </si>
  <si>
    <t>NIT Income Fund</t>
  </si>
  <si>
    <t>NIT-IF</t>
  </si>
  <si>
    <t>NIT Government Bond Fund</t>
  </si>
  <si>
    <t>NIT-GBF</t>
  </si>
  <si>
    <t>Pakistan Cash Management Fund</t>
  </si>
  <si>
    <t>PCF</t>
  </si>
  <si>
    <t>Pakistan Capital Mkt. Fund</t>
  </si>
  <si>
    <t>PCMF</t>
  </si>
  <si>
    <t>Pak.Cap. Pro. Fund (Fixed In. Sec.)</t>
  </si>
  <si>
    <t>PCPF-FIS</t>
  </si>
  <si>
    <t>Pak. Int. Ele. Isl  Ass. Allo. F.</t>
  </si>
  <si>
    <t>PIIF</t>
  </si>
  <si>
    <t>Pakistan Income Enhancement  Fund</t>
  </si>
  <si>
    <t>PIEF</t>
  </si>
  <si>
    <t>PICIC Cash Fund</t>
  </si>
  <si>
    <t>PICIC-CF</t>
  </si>
  <si>
    <t>PICIC Income Fund</t>
  </si>
  <si>
    <t>PICIC-IF</t>
  </si>
  <si>
    <t>PICIC Stock Fund</t>
  </si>
  <si>
    <t>PICIC-SF</t>
  </si>
  <si>
    <t>UBL Capital Protected Fund -II</t>
  </si>
  <si>
    <t>UCPF-II</t>
  </si>
  <si>
    <t xml:space="preserve">UBL Principal Protected Fund </t>
  </si>
  <si>
    <t>UPPF-1</t>
  </si>
  <si>
    <t xml:space="preserve">UBL Gov. Securities Fund </t>
  </si>
  <si>
    <t>UGSF</t>
  </si>
  <si>
    <t>UBL Liquidity Plus Fund</t>
  </si>
  <si>
    <t>ULPF</t>
  </si>
  <si>
    <t>UBL Savings Income Fund</t>
  </si>
  <si>
    <t>USIF</t>
  </si>
  <si>
    <t>United Composit Islamic Fund</t>
  </si>
  <si>
    <t>UCIF</t>
  </si>
  <si>
    <t>UBL Islamic Saving Fund</t>
  </si>
  <si>
    <t>UISF</t>
  </si>
  <si>
    <t>UBL Islamic Cash Fund</t>
  </si>
  <si>
    <t>UICF</t>
  </si>
  <si>
    <t>United Islamic Income Fund</t>
  </si>
  <si>
    <t>UIIF</t>
  </si>
  <si>
    <r>
      <t>(</t>
    </r>
    <r>
      <rPr>
        <b/>
        <sz val="11"/>
        <color theme="1"/>
        <rFont val="CG Times"/>
        <family val="1"/>
      </rPr>
      <t xml:space="preserve">Income Units)  </t>
    </r>
    <r>
      <rPr>
        <sz val="11"/>
        <color theme="1"/>
        <rFont val="CG Times"/>
        <family val="1"/>
      </rPr>
      <t>Offer Price</t>
    </r>
  </si>
  <si>
    <r>
      <t>(</t>
    </r>
    <r>
      <rPr>
        <b/>
        <sz val="11"/>
        <color theme="1"/>
        <rFont val="CG Times"/>
        <family val="1"/>
      </rPr>
      <t xml:space="preserve">Income Units ) </t>
    </r>
    <r>
      <rPr>
        <sz val="11"/>
        <color theme="1"/>
        <rFont val="CG Times"/>
        <family val="1"/>
      </rPr>
      <t>Redemption Price</t>
    </r>
  </si>
  <si>
    <r>
      <t xml:space="preserve">(Growth Units)  </t>
    </r>
    <r>
      <rPr>
        <sz val="11"/>
        <color theme="1"/>
        <rFont val="CG Times"/>
        <family val="1"/>
      </rPr>
      <t>Offer Price</t>
    </r>
  </si>
  <si>
    <r>
      <t>(</t>
    </r>
    <r>
      <rPr>
        <b/>
        <sz val="11"/>
        <color theme="1"/>
        <rFont val="CG Times"/>
        <family val="1"/>
      </rPr>
      <t xml:space="preserve">Growth Units ) </t>
    </r>
    <r>
      <rPr>
        <sz val="11"/>
        <color theme="1"/>
        <rFont val="CG Times"/>
        <family val="1"/>
      </rPr>
      <t>Redemption Price</t>
    </r>
  </si>
  <si>
    <t>CLOSE-END MUTUAL FUNDS</t>
  </si>
  <si>
    <t>Asian Stock Fund  XD</t>
  </si>
  <si>
    <t>ASFL</t>
  </si>
  <si>
    <t xml:space="preserve">JS Growth Fund </t>
  </si>
  <si>
    <t>JSGF</t>
  </si>
  <si>
    <t xml:space="preserve">PICIC Energy Fund </t>
  </si>
  <si>
    <t>PEF</t>
  </si>
  <si>
    <t xml:space="preserve">PICIC Growth Fund  </t>
  </si>
  <si>
    <t>PGF</t>
  </si>
  <si>
    <t xml:space="preserve">PICIC Inv. Fund  </t>
  </si>
  <si>
    <t>PIF</t>
  </si>
  <si>
    <t xml:space="preserve">Prudential Stock Fund. </t>
  </si>
  <si>
    <t>PUDF</t>
  </si>
  <si>
    <t xml:space="preserve">Safeway Mutual Fund </t>
  </si>
  <si>
    <t>SFWF</t>
  </si>
  <si>
    <t xml:space="preserve">Tri-Star Mutual Fund </t>
  </si>
  <si>
    <t>TSMF</t>
  </si>
  <si>
    <t>MODARABAS</t>
  </si>
  <si>
    <t>B. F. Moradabad XD</t>
  </si>
  <si>
    <t>BFMOD</t>
  </si>
  <si>
    <t>Elite Capital Modaraba XD</t>
  </si>
  <si>
    <t>FECM</t>
  </si>
  <si>
    <t xml:space="preserve">Equity Modarba  Ist </t>
  </si>
  <si>
    <t>FEM</t>
  </si>
  <si>
    <t xml:space="preserve">First Fid. Leas. Mod. </t>
  </si>
  <si>
    <t>FFLM</t>
  </si>
  <si>
    <t xml:space="preserve">H. B. L Modaraba </t>
  </si>
  <si>
    <t>FHBM</t>
  </si>
  <si>
    <t xml:space="preserve">Habib Modaraba 1st </t>
  </si>
  <si>
    <t>FHAM</t>
  </si>
  <si>
    <t xml:space="preserve">IBL Modaraba Ist  </t>
  </si>
  <si>
    <t>FIBLM</t>
  </si>
  <si>
    <t xml:space="preserve">Modaraba Al-Mali   </t>
  </si>
  <si>
    <t>MODAM</t>
  </si>
  <si>
    <t>Pak Modaraba  Ist XD</t>
  </si>
  <si>
    <t>PAKMI</t>
  </si>
  <si>
    <t>Paramount Mod. Ist XD</t>
  </si>
  <si>
    <t>FPRM</t>
  </si>
  <si>
    <t xml:space="preserve">Paramount Mod. Ist (R ) </t>
  </si>
  <si>
    <t>FPRMR</t>
  </si>
  <si>
    <t xml:space="preserve">Prudential Modaraba Ist </t>
  </si>
  <si>
    <t>PMI</t>
  </si>
  <si>
    <t xml:space="preserve">Punjab Modaraba  Ist </t>
  </si>
  <si>
    <t>FPJM</t>
  </si>
  <si>
    <t>Trust Modaraba. XD</t>
  </si>
  <si>
    <t>TRSM</t>
  </si>
  <si>
    <t>U.D.L.Modaraba. XD</t>
  </si>
  <si>
    <t>FUDLM</t>
  </si>
  <si>
    <t xml:space="preserve">Unicap Modaraba. </t>
  </si>
  <si>
    <t>UNIM</t>
  </si>
  <si>
    <t>LEASING  COMPANIES</t>
  </si>
  <si>
    <t xml:space="preserve">Capital Assets Leasing  </t>
  </si>
  <si>
    <t>CPAL</t>
  </si>
  <si>
    <t xml:space="preserve">English Leasing  </t>
  </si>
  <si>
    <t>ENGL</t>
  </si>
  <si>
    <t>National Asset Leasing</t>
  </si>
  <si>
    <t>NALC</t>
  </si>
  <si>
    <t>Natover Lease &amp; Refinance Susp.</t>
  </si>
  <si>
    <t>NLRL</t>
  </si>
  <si>
    <t>Natover 11%  Pref.  Susp.</t>
  </si>
  <si>
    <t>NLRLXI</t>
  </si>
  <si>
    <t xml:space="preserve">Orix Leasing  </t>
  </si>
  <si>
    <t>OLPL</t>
  </si>
  <si>
    <t xml:space="preserve">P.I.C.L.  </t>
  </si>
  <si>
    <t>PICL</t>
  </si>
  <si>
    <t xml:space="preserve">Pak Gulf Leasing  </t>
  </si>
  <si>
    <t>PGLC</t>
  </si>
  <si>
    <t xml:space="preserve">Saudi Pak Leasing  </t>
  </si>
  <si>
    <t>SPLC</t>
  </si>
  <si>
    <t xml:space="preserve">Standard Chart. Leasing </t>
  </si>
  <si>
    <t>SCLL</t>
  </si>
  <si>
    <t>INVESTMENT BANK</t>
  </si>
  <si>
    <t>INV. COS. / SEC. COS.</t>
  </si>
  <si>
    <t xml:space="preserve">Al-Mal Securities &amp; Ser.  </t>
  </si>
  <si>
    <t>AMSL</t>
  </si>
  <si>
    <t xml:space="preserve">First Capital Securities </t>
  </si>
  <si>
    <t>FCSC</t>
  </si>
  <si>
    <t xml:space="preserve">First Dawood Inv. Bank </t>
  </si>
  <si>
    <t>FDIBL</t>
  </si>
  <si>
    <t>IGI Investment Bank</t>
  </si>
  <si>
    <t>IGIBL</t>
  </si>
  <si>
    <t xml:space="preserve">Invest Capital Inv. Bank </t>
  </si>
  <si>
    <t>ICIBL</t>
  </si>
  <si>
    <t xml:space="preserve">Javed Omer Vohara &amp; Co. </t>
  </si>
  <si>
    <t>JOVC</t>
  </si>
  <si>
    <t>JS Global Cap. Limited XD</t>
  </si>
  <si>
    <t>JSGCL</t>
  </si>
  <si>
    <t xml:space="preserve">Prudential D. G. House  </t>
  </si>
  <si>
    <t>PDGH</t>
  </si>
  <si>
    <t xml:space="preserve">Prudential Investment Bank </t>
  </si>
  <si>
    <t>PRIB</t>
  </si>
  <si>
    <t xml:space="preserve">Security Investment Bank </t>
  </si>
  <si>
    <t>SIBL</t>
  </si>
  <si>
    <t xml:space="preserve">Trust Investment Bank </t>
  </si>
  <si>
    <t>TRIBL</t>
  </si>
  <si>
    <t>COMMERCIAL BANKS</t>
  </si>
  <si>
    <t xml:space="preserve">Askari Bank </t>
  </si>
  <si>
    <t>AKBL</t>
  </si>
  <si>
    <t xml:space="preserve">Allied Bank  </t>
  </si>
  <si>
    <t>ABL</t>
  </si>
  <si>
    <t xml:space="preserve">Bank Al Habib </t>
  </si>
  <si>
    <t>BAHL</t>
  </si>
  <si>
    <t xml:space="preserve">Bank Al-Falah </t>
  </si>
  <si>
    <t>BAFL</t>
  </si>
  <si>
    <t xml:space="preserve">Bank of Punjab </t>
  </si>
  <si>
    <t>BOP</t>
  </si>
  <si>
    <t>Faysal Bank XB</t>
  </si>
  <si>
    <t>FABL</t>
  </si>
  <si>
    <t xml:space="preserve">Habib Bank Limited </t>
  </si>
  <si>
    <t>HBL</t>
  </si>
  <si>
    <t xml:space="preserve">Habib Metropolitan Bank </t>
  </si>
  <si>
    <t>HMB</t>
  </si>
  <si>
    <t xml:space="preserve">KASB Bank </t>
  </si>
  <si>
    <t>KASBB</t>
  </si>
  <si>
    <t>MCB Bank XD</t>
  </si>
  <si>
    <t>MCB</t>
  </si>
  <si>
    <t xml:space="preserve">NIB Bank </t>
  </si>
  <si>
    <t>NIB</t>
  </si>
  <si>
    <t xml:space="preserve">National Bank </t>
  </si>
  <si>
    <t>NBP</t>
  </si>
  <si>
    <t xml:space="preserve">Samba Bank </t>
  </si>
  <si>
    <t>SBL</t>
  </si>
  <si>
    <t xml:space="preserve">Silkbank Limited </t>
  </si>
  <si>
    <t>SILK</t>
  </si>
  <si>
    <t xml:space="preserve">Silkbank (R ) </t>
  </si>
  <si>
    <t>SILKR</t>
  </si>
  <si>
    <t>Standard Chartered Bank XD</t>
  </si>
  <si>
    <t>SCBPL</t>
  </si>
  <si>
    <t>Summit Bank</t>
  </si>
  <si>
    <t>SMBL</t>
  </si>
  <si>
    <t>Soneri Bank XB</t>
  </si>
  <si>
    <t>SNBL</t>
  </si>
  <si>
    <t>United Bank XD</t>
  </si>
  <si>
    <t>UBL</t>
  </si>
  <si>
    <t>INSURANCE</t>
  </si>
  <si>
    <t xml:space="preserve">Adamjee Ins. </t>
  </si>
  <si>
    <t>AICL</t>
  </si>
  <si>
    <t xml:space="preserve">Askari Gen. Insurance </t>
  </si>
  <si>
    <t>AGIC</t>
  </si>
  <si>
    <t>Business &amp; Ind. Insurance</t>
  </si>
  <si>
    <t>BIIC</t>
  </si>
  <si>
    <t xml:space="preserve">PICIC Insurance Co. </t>
  </si>
  <si>
    <t>PIL</t>
  </si>
  <si>
    <t xml:space="preserve">Pakistan Gen. Insurance </t>
  </si>
  <si>
    <t>PKGI</t>
  </si>
  <si>
    <t xml:space="preserve">Premier Insurance </t>
  </si>
  <si>
    <t>PINL</t>
  </si>
  <si>
    <t xml:space="preserve">Progressive  Insurance </t>
  </si>
  <si>
    <t>PRIC</t>
  </si>
  <si>
    <t xml:space="preserve">Shaheen Insurance </t>
  </si>
  <si>
    <t>SHNI</t>
  </si>
  <si>
    <t>Silver Star Insurance Susp.</t>
  </si>
  <si>
    <t>SSIC</t>
  </si>
  <si>
    <t>TEXTILE  SPINNING</t>
  </si>
  <si>
    <t>Allawasaya Textile XD</t>
  </si>
  <si>
    <t>AWTX</t>
  </si>
  <si>
    <t xml:space="preserve">Apollo Textile </t>
  </si>
  <si>
    <t>APOT</t>
  </si>
  <si>
    <t>Asim Textile</t>
  </si>
  <si>
    <t>ASTM</t>
  </si>
  <si>
    <t xml:space="preserve">Bilal Fibres  </t>
  </si>
  <si>
    <t>BILF</t>
  </si>
  <si>
    <t>Crescent Cotton Mills</t>
  </si>
  <si>
    <t>CCM</t>
  </si>
  <si>
    <r>
      <t xml:space="preserve">Crescent Fibres </t>
    </r>
    <r>
      <rPr>
        <b/>
        <sz val="10"/>
        <color theme="1"/>
        <rFont val="CG Times"/>
        <family val="1"/>
      </rPr>
      <t xml:space="preserve"> </t>
    </r>
  </si>
  <si>
    <t>CFL</t>
  </si>
  <si>
    <t xml:space="preserve">D. M Textile </t>
  </si>
  <si>
    <t>DMTX</t>
  </si>
  <si>
    <t xml:space="preserve">Elahi Cotton  </t>
  </si>
  <si>
    <t>ELCM</t>
  </si>
  <si>
    <t>Fazal Textile XD</t>
  </si>
  <si>
    <t>FZTM</t>
  </si>
  <si>
    <t xml:space="preserve">Gadoon Textile </t>
  </si>
  <si>
    <t>GADT</t>
  </si>
  <si>
    <t>Glamour Textile XD</t>
  </si>
  <si>
    <t>GLAT</t>
  </si>
  <si>
    <t xml:space="preserve">Kohat Textile </t>
  </si>
  <si>
    <t>KOHTM</t>
  </si>
  <si>
    <t xml:space="preserve">Maqbool Textile </t>
  </si>
  <si>
    <t>MQTM</t>
  </si>
  <si>
    <t xml:space="preserve">Mukhtar Textile </t>
  </si>
  <si>
    <t>MUKT</t>
  </si>
  <si>
    <t xml:space="preserve">Saif Textile </t>
  </si>
  <si>
    <t>SAIF</t>
  </si>
  <si>
    <t xml:space="preserve">Sana Industries  </t>
  </si>
  <si>
    <t>SNAI</t>
  </si>
  <si>
    <t xml:space="preserve">Saritow Spinning </t>
  </si>
  <si>
    <t>SSML</t>
  </si>
  <si>
    <t>TEXTILE  COMPOSITE</t>
  </si>
  <si>
    <t xml:space="preserve">Ahmed Hassan Tex. </t>
  </si>
  <si>
    <t>AHTM</t>
  </si>
  <si>
    <t xml:space="preserve">Aruj Garment </t>
  </si>
  <si>
    <t>ARUJ</t>
  </si>
  <si>
    <t xml:space="preserve">Bhanero Textile </t>
  </si>
  <si>
    <t>BHAT</t>
  </si>
  <si>
    <t xml:space="preserve">Blessed Textile  </t>
  </si>
  <si>
    <t>BTL</t>
  </si>
  <si>
    <t xml:space="preserve">Crescent Textile </t>
  </si>
  <si>
    <t>CRTM</t>
  </si>
  <si>
    <t xml:space="preserve">Faisal Spinning  </t>
  </si>
  <si>
    <t>FASM</t>
  </si>
  <si>
    <t>Hala Enterprises susp.</t>
  </si>
  <si>
    <t>HAEL</t>
  </si>
  <si>
    <t xml:space="preserve">International Knitwear </t>
  </si>
  <si>
    <t>INKL</t>
  </si>
  <si>
    <t xml:space="preserve">Jubilee Spinning &amp; Weaving </t>
  </si>
  <si>
    <t>JUBS</t>
  </si>
  <si>
    <t xml:space="preserve">Kohinoor Industries  </t>
  </si>
  <si>
    <t>KOIL</t>
  </si>
  <si>
    <t xml:space="preserve">Kohinoor Textile </t>
  </si>
  <si>
    <t>KTML</t>
  </si>
  <si>
    <t xml:space="preserve">Kohinoor Mills Ltd. </t>
  </si>
  <si>
    <t>KML</t>
  </si>
  <si>
    <t>Masood Textile XD</t>
  </si>
  <si>
    <t>MSOT</t>
  </si>
  <si>
    <t xml:space="preserve">Nishat Mills </t>
  </si>
  <si>
    <t>NML</t>
  </si>
  <si>
    <t>Sapphire Fibres XD</t>
  </si>
  <si>
    <t>SFL</t>
  </si>
  <si>
    <t>Schon Textile</t>
  </si>
  <si>
    <t>SCHT</t>
  </si>
  <si>
    <t xml:space="preserve">Taj Textile </t>
  </si>
  <si>
    <t>TAJT</t>
  </si>
  <si>
    <t xml:space="preserve">WOOLLEN  </t>
  </si>
  <si>
    <t xml:space="preserve">Bannu Woollen Mills </t>
  </si>
  <si>
    <t>BNWM</t>
  </si>
  <si>
    <t>SYNTHETIC &amp; RAYON</t>
  </si>
  <si>
    <t xml:space="preserve">Dewan Salman Fibres </t>
  </si>
  <si>
    <t>DSFL</t>
  </si>
  <si>
    <t xml:space="preserve">Gatron Industries </t>
  </si>
  <si>
    <t>GATI</t>
  </si>
  <si>
    <t>National Fibres</t>
  </si>
  <si>
    <t>NAFL</t>
  </si>
  <si>
    <t xml:space="preserve">Pak Synthetics </t>
  </si>
  <si>
    <t>PSYL</t>
  </si>
  <si>
    <t xml:space="preserve">Rupali Polyester </t>
  </si>
  <si>
    <t>RUPL</t>
  </si>
  <si>
    <t>J U T E</t>
  </si>
  <si>
    <t xml:space="preserve">Crescent Jute </t>
  </si>
  <si>
    <t>CJPL</t>
  </si>
  <si>
    <t>SUGAR  &amp;  ALLIED</t>
  </si>
  <si>
    <t xml:space="preserve">Baba Farid Sugar </t>
  </si>
  <si>
    <t>BAFS</t>
  </si>
  <si>
    <t xml:space="preserve">Chashma Sugar  </t>
  </si>
  <si>
    <t>CHAS</t>
  </si>
  <si>
    <t>Noon Sugar SPOT</t>
  </si>
  <si>
    <t>NONS</t>
  </si>
  <si>
    <t xml:space="preserve">Premier Sugar </t>
  </si>
  <si>
    <t>PMRS</t>
  </si>
  <si>
    <t xml:space="preserve">Shakarganj Mills  </t>
  </si>
  <si>
    <t>SGML</t>
  </si>
  <si>
    <t xml:space="preserve">Sind Abadgar Sugar </t>
  </si>
  <si>
    <t>SASML</t>
  </si>
  <si>
    <t>CEMENT</t>
  </si>
  <si>
    <t>Akzo Noble Pakistan</t>
  </si>
  <si>
    <t>AKZO</t>
  </si>
  <si>
    <t xml:space="preserve">Cherat Cement </t>
  </si>
  <si>
    <t>CHCC</t>
  </si>
  <si>
    <t xml:space="preserve">D.G.Khan Cement </t>
  </si>
  <si>
    <t>DGKC</t>
  </si>
  <si>
    <t>Dadabhoy Cement Susp.</t>
  </si>
  <si>
    <t>DBCI</t>
  </si>
  <si>
    <t xml:space="preserve">Fauji Cement  </t>
  </si>
  <si>
    <t>FCCL</t>
  </si>
  <si>
    <t xml:space="preserve">Fecto Cement </t>
  </si>
  <si>
    <t>FECTC</t>
  </si>
  <si>
    <t>Flying Cement</t>
  </si>
  <si>
    <t>FLYNG</t>
  </si>
  <si>
    <t xml:space="preserve">Kohat Cement </t>
  </si>
  <si>
    <t>KOHC</t>
  </si>
  <si>
    <t xml:space="preserve">Lafarge Pakistan Cement </t>
  </si>
  <si>
    <t>LPCL</t>
  </si>
  <si>
    <t xml:space="preserve">Lucky Cement </t>
  </si>
  <si>
    <t>LUCK</t>
  </si>
  <si>
    <t xml:space="preserve">Maple Leaf (Preference) </t>
  </si>
  <si>
    <t>MLCFPS</t>
  </si>
  <si>
    <t xml:space="preserve">Maple Leaf Cement </t>
  </si>
  <si>
    <t>MLCF</t>
  </si>
  <si>
    <t xml:space="preserve">Mustehkam Cement </t>
  </si>
  <si>
    <t>MUCL</t>
  </si>
  <si>
    <t xml:space="preserve">Pioneer Cement  </t>
  </si>
  <si>
    <t>PIOC</t>
  </si>
  <si>
    <t>TOBACCO</t>
  </si>
  <si>
    <t xml:space="preserve">Pakistan Tobacco </t>
  </si>
  <si>
    <t xml:space="preserve">PAKT </t>
  </si>
  <si>
    <t>REFINERY</t>
  </si>
  <si>
    <t>Attock Refinery XD</t>
  </si>
  <si>
    <t>ATRL</t>
  </si>
  <si>
    <t>BYCO Petroleum</t>
  </si>
  <si>
    <t>BOYCO</t>
  </si>
  <si>
    <t xml:space="preserve">National Refinery </t>
  </si>
  <si>
    <t>NRL</t>
  </si>
  <si>
    <t>POWER GENERATION &amp;</t>
  </si>
  <si>
    <t>DISTRIBUTION</t>
  </si>
  <si>
    <t xml:space="preserve">Genertech Pak  </t>
  </si>
  <si>
    <t>GENP</t>
  </si>
  <si>
    <t xml:space="preserve">Hub Power Co. </t>
  </si>
  <si>
    <t>HUBC</t>
  </si>
  <si>
    <t xml:space="preserve">K. E. S. C. </t>
  </si>
  <si>
    <t>KESC</t>
  </si>
  <si>
    <t xml:space="preserve">Kohinoor Energy </t>
  </si>
  <si>
    <t>KOHE</t>
  </si>
  <si>
    <t xml:space="preserve">Kot Addu Power </t>
  </si>
  <si>
    <t>KAPCO</t>
  </si>
  <si>
    <t xml:space="preserve">Kohinoor Power  </t>
  </si>
  <si>
    <t>KOHP</t>
  </si>
  <si>
    <t xml:space="preserve">S. G. Power  </t>
  </si>
  <si>
    <t>SGPL</t>
  </si>
  <si>
    <t xml:space="preserve">Sitara Energy </t>
  </si>
  <si>
    <t>SEL</t>
  </si>
  <si>
    <t xml:space="preserve">Southern Electric </t>
  </si>
  <si>
    <t>SEPCO</t>
  </si>
  <si>
    <t xml:space="preserve">Tri Star Power </t>
  </si>
  <si>
    <t>TSPL</t>
  </si>
  <si>
    <t>OIL &amp; GAS MARKETING COS.</t>
  </si>
  <si>
    <t>Pakistan State Oil</t>
  </si>
  <si>
    <t>PSO</t>
  </si>
  <si>
    <t xml:space="preserve">Sui Northern Gas </t>
  </si>
  <si>
    <t>SNGP</t>
  </si>
  <si>
    <t xml:space="preserve">Sui Southern Gas </t>
  </si>
  <si>
    <t>SSGC</t>
  </si>
  <si>
    <t>OIL &amp; GAS EXPLORATION COS.</t>
  </si>
  <si>
    <t>Mari Petroleum</t>
  </si>
  <si>
    <t>MARI</t>
  </si>
  <si>
    <t>Oil &amp; Gas Dev. Co. XD</t>
  </si>
  <si>
    <t>OGDC</t>
  </si>
  <si>
    <t xml:space="preserve">Pakistan Oilfields </t>
  </si>
  <si>
    <t>POL</t>
  </si>
  <si>
    <t xml:space="preserve">Pakistan Petroleum </t>
  </si>
  <si>
    <t>PPL</t>
  </si>
  <si>
    <t>ENGINEERING</t>
  </si>
  <si>
    <t xml:space="preserve">Ados Pakistan </t>
  </si>
  <si>
    <t>ADOS</t>
  </si>
  <si>
    <t xml:space="preserve">Crescent Steel  </t>
  </si>
  <si>
    <t>CSAP</t>
  </si>
  <si>
    <t xml:space="preserve">International Ind. </t>
  </si>
  <si>
    <t>INIL</t>
  </si>
  <si>
    <t>Pakistan Engg.</t>
  </si>
  <si>
    <t>PECO</t>
  </si>
  <si>
    <t>AUTOMOBILE ASSEMBLER</t>
  </si>
  <si>
    <t xml:space="preserve">Dewan Farooque Motors </t>
  </si>
  <si>
    <t>DFML</t>
  </si>
  <si>
    <t>Ghandhara Industries Ltd</t>
  </si>
  <si>
    <t>GHNI</t>
  </si>
  <si>
    <t>Ghandhara Nissan Ltd</t>
  </si>
  <si>
    <t>GHNL</t>
  </si>
  <si>
    <t xml:space="preserve">Ghani  Automobile Ind. </t>
  </si>
  <si>
    <t>GAIL</t>
  </si>
  <si>
    <t xml:space="preserve">Honda Atlas Cars </t>
  </si>
  <si>
    <t>HCAR</t>
  </si>
  <si>
    <t xml:space="preserve">Indus Motors Company </t>
  </si>
  <si>
    <t>INDU</t>
  </si>
  <si>
    <t xml:space="preserve">Millat Tractors </t>
  </si>
  <si>
    <t>MTL</t>
  </si>
  <si>
    <t xml:space="preserve">Sazgar Engineering </t>
  </si>
  <si>
    <t>SAZEW</t>
  </si>
  <si>
    <t>CABLES &amp; ELEC. GOODS</t>
  </si>
  <si>
    <t xml:space="preserve">Pak Elektron. </t>
  </si>
  <si>
    <t>PAEL</t>
  </si>
  <si>
    <t>Siemens Engineering XD</t>
  </si>
  <si>
    <t>SIEM</t>
  </si>
  <si>
    <t xml:space="preserve">TRANSPORT </t>
  </si>
  <si>
    <t xml:space="preserve">P. I. A. Corporation </t>
  </si>
  <si>
    <t>PIAA</t>
  </si>
  <si>
    <t>TECHNOLOGY &amp; COMM.</t>
  </si>
  <si>
    <t xml:space="preserve">NetSol Technologies </t>
  </si>
  <si>
    <t>NETSOL</t>
  </si>
  <si>
    <t xml:space="preserve">Pak Datacom </t>
  </si>
  <si>
    <t>PAKD</t>
  </si>
  <si>
    <t>P. T. C. L. "A"</t>
  </si>
  <si>
    <t>PTC</t>
  </si>
  <si>
    <t>P. T. C. L. "B"</t>
  </si>
  <si>
    <t>PTCB</t>
  </si>
  <si>
    <t>NT</t>
  </si>
  <si>
    <t xml:space="preserve">Telecard Ltd </t>
  </si>
  <si>
    <t>TELE</t>
  </si>
  <si>
    <t>Wateen Telecom Ltd.</t>
  </si>
  <si>
    <t>WTCL</t>
  </si>
  <si>
    <t>FERTILIZER</t>
  </si>
  <si>
    <t xml:space="preserve">Dawood Hercules Cor. </t>
  </si>
  <si>
    <t>DAWH</t>
  </si>
  <si>
    <t xml:space="preserve">Engro Corporation </t>
  </si>
  <si>
    <t>ENGRO</t>
  </si>
  <si>
    <t xml:space="preserve">Fatima Fertilizer </t>
  </si>
  <si>
    <t>FATIMA</t>
  </si>
  <si>
    <t xml:space="preserve">Fauji Fertilizer Bin Qasim </t>
  </si>
  <si>
    <t>FFBL</t>
  </si>
  <si>
    <t>Fauji Fertilizer XD</t>
  </si>
  <si>
    <t>FFC</t>
  </si>
  <si>
    <t>PHARMACEUTICAL</t>
  </si>
  <si>
    <t xml:space="preserve">Abbott Laboratories. </t>
  </si>
  <si>
    <t>ABOT</t>
  </si>
  <si>
    <t xml:space="preserve">Ferozsons Laboratries </t>
  </si>
  <si>
    <t>FEROZ</t>
  </si>
  <si>
    <t xml:space="preserve">Highnoon Laboratories </t>
  </si>
  <si>
    <t>HINOON</t>
  </si>
  <si>
    <t>Searle Company</t>
  </si>
  <si>
    <t>SEARL</t>
  </si>
  <si>
    <t xml:space="preserve">Sanofi Aventis Pakistan </t>
  </si>
  <si>
    <t>SAPL</t>
  </si>
  <si>
    <t>CHEMICALS</t>
  </si>
  <si>
    <t>Arif Habib Corporation SD XD</t>
  </si>
  <si>
    <t>AHCL</t>
  </si>
  <si>
    <t xml:space="preserve">Berger Paints </t>
  </si>
  <si>
    <t>BERG</t>
  </si>
  <si>
    <t>Biafo Industries XD</t>
  </si>
  <si>
    <t>BIFO</t>
  </si>
  <si>
    <t xml:space="preserve">Engro Polymer &amp; Chem. </t>
  </si>
  <si>
    <t>EPCL</t>
  </si>
  <si>
    <t xml:space="preserve">ICI Pakistan </t>
  </si>
  <si>
    <t>ICI</t>
  </si>
  <si>
    <t xml:space="preserve">Linde Pakistan Ltd. </t>
  </si>
  <si>
    <t>LINDE</t>
  </si>
  <si>
    <t xml:space="preserve">Lotte Pakistan PTA  </t>
  </si>
  <si>
    <t>LOTPTA</t>
  </si>
  <si>
    <t xml:space="preserve">Sardar Chemical </t>
  </si>
  <si>
    <t>SARC</t>
  </si>
  <si>
    <t xml:space="preserve">Sitara Chemicals </t>
  </si>
  <si>
    <t>SITC</t>
  </si>
  <si>
    <t xml:space="preserve">Wah Noble Chemicals </t>
  </si>
  <si>
    <t>WAHN</t>
  </si>
  <si>
    <t>PAPER  &amp;  BOARD</t>
  </si>
  <si>
    <t>Central Forest.</t>
  </si>
  <si>
    <t>CEFP</t>
  </si>
  <si>
    <t xml:space="preserve">Packages Limited. </t>
  </si>
  <si>
    <t>PKGS</t>
  </si>
  <si>
    <t>VANASPATI &amp; ALLIED IND.</t>
  </si>
  <si>
    <t xml:space="preserve">Punjab Oil Mills </t>
  </si>
  <si>
    <t>POML</t>
  </si>
  <si>
    <t>LEATHER &amp; TANNERIES</t>
  </si>
  <si>
    <t>Pakistan Leather susp.</t>
  </si>
  <si>
    <t>PAKL</t>
  </si>
  <si>
    <t>FOOD &amp; PERSONAL CARE PRODUCTS</t>
  </si>
  <si>
    <t>Mitchell's Fruit Farms SPOT</t>
  </si>
  <si>
    <t>MFFL</t>
  </si>
  <si>
    <t xml:space="preserve">Murree Brewery </t>
  </si>
  <si>
    <t>MUREB</t>
  </si>
  <si>
    <t xml:space="preserve">National Foods  </t>
  </si>
  <si>
    <t>NATF</t>
  </si>
  <si>
    <t xml:space="preserve">Quice Food </t>
  </si>
  <si>
    <t>QUICE</t>
  </si>
  <si>
    <t xml:space="preserve">Shield Corporation </t>
  </si>
  <si>
    <t>SCL</t>
  </si>
  <si>
    <t xml:space="preserve">Treet Corporation </t>
  </si>
  <si>
    <t>TREET</t>
  </si>
  <si>
    <t>Treet Corp. (PTCs)</t>
  </si>
  <si>
    <t>TCLTC</t>
  </si>
  <si>
    <t xml:space="preserve">UniLever Pakistan </t>
  </si>
  <si>
    <t>ULEVER</t>
  </si>
  <si>
    <t>GLASS  &amp;  CERAMICS</t>
  </si>
  <si>
    <t xml:space="preserve">Emco Industries </t>
  </si>
  <si>
    <t>EMCO</t>
  </si>
  <si>
    <t xml:space="preserve">Shabbir Tiles </t>
  </si>
  <si>
    <t>STCL</t>
  </si>
  <si>
    <t xml:space="preserve">Tariq Glass Ind. </t>
  </si>
  <si>
    <t>TGL</t>
  </si>
  <si>
    <t>MISCELLANEOUS</t>
  </si>
  <si>
    <t xml:space="preserve">Al-Khair Gadoon </t>
  </si>
  <si>
    <t>AKGL</t>
  </si>
  <si>
    <t xml:space="preserve">Diamond Industries Ltd. </t>
  </si>
  <si>
    <t>DIIL</t>
  </si>
  <si>
    <t>Gammon Pak</t>
  </si>
  <si>
    <t>GAMON</t>
  </si>
  <si>
    <t xml:space="preserve">Shifa Int. Hospitals  </t>
  </si>
  <si>
    <t>SHFA</t>
  </si>
  <si>
    <t xml:space="preserve">Syed Match  </t>
  </si>
  <si>
    <t>SYMC</t>
  </si>
  <si>
    <t xml:space="preserve">Tri-Pack Films </t>
  </si>
  <si>
    <t>TRIPF</t>
  </si>
  <si>
    <t xml:space="preserve">United Distributers </t>
  </si>
  <si>
    <t>UDPL</t>
  </si>
  <si>
    <t xml:space="preserve">B O N D </t>
  </si>
  <si>
    <t>Term Finance Certificate (TFC)</t>
  </si>
  <si>
    <t xml:space="preserve">Pakistan Mobile Comm. </t>
  </si>
  <si>
    <t>PMTFC3</t>
  </si>
  <si>
    <t>National Savings Bond 10 Years</t>
  </si>
  <si>
    <t>NSB 10 Y1</t>
  </si>
  <si>
    <t>National Savings Bond 3 Years</t>
  </si>
  <si>
    <t>NSB 3 Y1</t>
  </si>
  <si>
    <t>National Savings Bond 5 Years</t>
  </si>
  <si>
    <t>NSB 5 Y1</t>
  </si>
  <si>
    <t>FUTURE CONTRACTS</t>
  </si>
  <si>
    <t>HUBC- JAN.</t>
  </si>
  <si>
    <t>OGDC- JAN.</t>
  </si>
  <si>
    <t>PTCL-  JAN.</t>
  </si>
  <si>
    <t>PSO-    JAN.</t>
  </si>
  <si>
    <t>FFBL-  JAN.</t>
  </si>
  <si>
    <r>
      <t>ABL AMC Capital Prot. Fund</t>
    </r>
    <r>
      <rPr>
        <sz val="12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</si>
</sst>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0.00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G Times"/>
    </font>
    <font>
      <b/>
      <sz val="10"/>
      <color theme="1"/>
      <name val="CG Times"/>
    </font>
    <font>
      <b/>
      <sz val="14"/>
      <color theme="1"/>
      <name val="CG Times"/>
      <family val="1"/>
    </font>
    <font>
      <b/>
      <sz val="12"/>
      <color theme="1"/>
      <name val="CG Times"/>
      <family val="1"/>
    </font>
    <font>
      <b/>
      <sz val="11"/>
      <color theme="1"/>
      <name val="CG Times"/>
      <family val="1"/>
    </font>
    <font>
      <b/>
      <sz val="11"/>
      <color theme="1"/>
      <name val="Arial"/>
      <family val="2"/>
    </font>
    <font>
      <b/>
      <sz val="10"/>
      <color theme="1"/>
      <name val="CG Times"/>
      <family val="1"/>
    </font>
    <font>
      <b/>
      <sz val="10"/>
      <color theme="1"/>
      <name val="Arial"/>
      <family val="2"/>
    </font>
    <font>
      <b/>
      <sz val="12"/>
      <color theme="1"/>
      <name val="Cg times"/>
    </font>
    <font>
      <b/>
      <u/>
      <sz val="11"/>
      <color theme="1"/>
      <name val="CG Times"/>
      <family val="1"/>
    </font>
    <font>
      <b/>
      <u/>
      <sz val="10"/>
      <color theme="1"/>
      <name val="CG Times"/>
    </font>
    <font>
      <sz val="11"/>
      <color theme="1"/>
      <name val="CG Times"/>
      <family val="1"/>
    </font>
    <font>
      <b/>
      <sz val="11"/>
      <color theme="1"/>
      <name val="CG Times"/>
    </font>
    <font>
      <b/>
      <i/>
      <sz val="12"/>
      <color theme="1"/>
      <name val="CG Times"/>
      <family val="1"/>
    </font>
    <font>
      <b/>
      <u/>
      <sz val="14"/>
      <color theme="1"/>
      <name val="CG Times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2" borderId="0" xfId="0" applyFont="1" applyFill="1"/>
    <xf numFmtId="4" fontId="5" fillId="2" borderId="0" xfId="0" applyNumberFormat="1" applyFont="1" applyFill="1"/>
    <xf numFmtId="0" fontId="6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Continuous" wrapText="1"/>
    </xf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164" fontId="5" fillId="2" borderId="2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/>
    <xf numFmtId="43" fontId="7" fillId="2" borderId="3" xfId="1" applyFont="1" applyFill="1" applyBorder="1"/>
    <xf numFmtId="164" fontId="5" fillId="2" borderId="0" xfId="0" applyNumberFormat="1" applyFont="1" applyFill="1"/>
    <xf numFmtId="9" fontId="6" fillId="2" borderId="4" xfId="2" applyFont="1" applyFill="1" applyBorder="1" applyAlignment="1">
      <alignment horizontal="left"/>
    </xf>
    <xf numFmtId="14" fontId="3" fillId="2" borderId="0" xfId="2" applyNumberFormat="1" applyFont="1" applyFill="1" applyBorder="1" applyAlignment="1">
      <alignment horizontal="center"/>
    </xf>
    <xf numFmtId="0" fontId="5" fillId="2" borderId="0" xfId="0" applyFont="1" applyFill="1" applyBorder="1"/>
    <xf numFmtId="164" fontId="5" fillId="2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/>
    <xf numFmtId="43" fontId="7" fillId="2" borderId="5" xfId="1" applyFont="1" applyFill="1" applyBorder="1"/>
    <xf numFmtId="0" fontId="6" fillId="2" borderId="4" xfId="0" applyFont="1" applyFill="1" applyBorder="1"/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/>
    <xf numFmtId="43" fontId="6" fillId="2" borderId="5" xfId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64" fontId="8" fillId="2" borderId="0" xfId="1" applyNumberFormat="1" applyFont="1" applyFill="1" applyBorder="1" applyAlignment="1"/>
    <xf numFmtId="43" fontId="9" fillId="2" borderId="5" xfId="1" applyFont="1" applyFill="1" applyBorder="1"/>
    <xf numFmtId="0" fontId="6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64" fontId="8" fillId="2" borderId="7" xfId="1" applyNumberFormat="1" applyFont="1" applyFill="1" applyBorder="1" applyAlignment="1"/>
    <xf numFmtId="0" fontId="8" fillId="2" borderId="7" xfId="0" applyFont="1" applyFill="1" applyBorder="1"/>
    <xf numFmtId="43" fontId="5" fillId="2" borderId="8" xfId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/>
    <xf numFmtId="0" fontId="10" fillId="2" borderId="0" xfId="0" applyFont="1" applyFill="1" applyAlignment="1">
      <alignment horizontal="center"/>
    </xf>
    <xf numFmtId="0" fontId="5" fillId="2" borderId="0" xfId="0" applyFont="1" applyFill="1" applyBorder="1" applyAlignment="1"/>
    <xf numFmtId="0" fontId="6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3" fontId="5" fillId="2" borderId="0" xfId="1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left"/>
    </xf>
    <xf numFmtId="166" fontId="5" fillId="2" borderId="0" xfId="0" applyNumberFormat="1" applyFont="1" applyFill="1" applyAlignment="1" applyProtection="1">
      <alignment horizontal="right"/>
    </xf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Protection="1"/>
    <xf numFmtId="2" fontId="5" fillId="2" borderId="0" xfId="0" applyNumberFormat="1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/>
    </xf>
    <xf numFmtId="43" fontId="5" fillId="2" borderId="0" xfId="1" applyFont="1" applyFill="1"/>
    <xf numFmtId="0" fontId="5" fillId="2" borderId="0" xfId="0" applyFont="1" applyFill="1" applyAlignment="1">
      <alignment horizontal="right"/>
    </xf>
    <xf numFmtId="0" fontId="15" fillId="2" borderId="0" xfId="0" applyFont="1" applyFill="1" applyAlignment="1" applyProtection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66" fontId="5" fillId="2" borderId="0" xfId="0" quotePrefix="1" applyNumberFormat="1" applyFont="1" applyFill="1" applyAlignment="1" applyProtection="1">
      <alignment horizontal="right"/>
    </xf>
    <xf numFmtId="165" fontId="5" fillId="2" borderId="0" xfId="0" applyNumberFormat="1" applyFont="1" applyFill="1" applyProtection="1"/>
    <xf numFmtId="0" fontId="5" fillId="2" borderId="0" xfId="0" applyFont="1" applyFill="1" applyProtection="1"/>
    <xf numFmtId="0" fontId="8" fillId="2" borderId="0" xfId="0" applyFont="1" applyFill="1" applyAlignment="1" applyProtection="1">
      <alignment horizontal="left"/>
    </xf>
    <xf numFmtId="166" fontId="5" fillId="2" borderId="0" xfId="0" applyNumberFormat="1" applyFont="1" applyFill="1" applyAlignment="1" applyProtection="1"/>
    <xf numFmtId="0" fontId="13" fillId="2" borderId="0" xfId="0" applyFont="1" applyFill="1"/>
    <xf numFmtId="166" fontId="5" fillId="2" borderId="0" xfId="0" quotePrefix="1" applyNumberFormat="1" applyFont="1" applyFill="1" applyAlignment="1" applyProtection="1"/>
    <xf numFmtId="0" fontId="13" fillId="3" borderId="0" xfId="0" applyFont="1" applyFill="1" applyAlignment="1" applyProtection="1">
      <alignment horizontal="left"/>
    </xf>
    <xf numFmtId="0" fontId="8" fillId="3" borderId="0" xfId="0" applyFont="1" applyFill="1" applyAlignment="1" applyProtection="1">
      <alignment horizontal="center"/>
    </xf>
    <xf numFmtId="0" fontId="5" fillId="3" borderId="0" xfId="0" applyFont="1" applyFill="1"/>
    <xf numFmtId="166" fontId="5" fillId="3" borderId="0" xfId="0" applyNumberFormat="1" applyFont="1" applyFill="1" applyAlignment="1" applyProtection="1">
      <alignment horizontal="right"/>
    </xf>
    <xf numFmtId="166" fontId="5" fillId="3" borderId="0" xfId="0" applyNumberFormat="1" applyFont="1" applyFill="1" applyAlignment="1" applyProtection="1"/>
    <xf numFmtId="165" fontId="5" fillId="3" borderId="0" xfId="0" applyNumberFormat="1" applyFont="1" applyFill="1" applyProtection="1"/>
    <xf numFmtId="4" fontId="5" fillId="3" borderId="0" xfId="0" applyNumberFormat="1" applyFont="1" applyFill="1" applyProtection="1"/>
    <xf numFmtId="0" fontId="11" fillId="3" borderId="0" xfId="0" applyFont="1" applyFill="1" applyAlignment="1" applyProtection="1">
      <alignment horizontal="left"/>
    </xf>
    <xf numFmtId="0" fontId="12" fillId="3" borderId="0" xfId="0" applyFont="1" applyFill="1" applyAlignment="1" applyProtection="1">
      <alignment horizontal="center"/>
    </xf>
    <xf numFmtId="2" fontId="5" fillId="3" borderId="0" xfId="0" applyNumberFormat="1" applyFont="1" applyFill="1" applyAlignment="1" applyProtection="1">
      <alignment horizontal="right"/>
    </xf>
    <xf numFmtId="2" fontId="5" fillId="3" borderId="0" xfId="0" applyNumberFormat="1" applyFont="1" applyFill="1" applyAlignment="1" applyProtection="1"/>
    <xf numFmtId="0" fontId="5" fillId="3" borderId="0" xfId="0" applyFont="1" applyFill="1" applyAlignment="1">
      <alignment horizontal="right"/>
    </xf>
    <xf numFmtId="0" fontId="15" fillId="3" borderId="0" xfId="0" applyFont="1" applyFill="1" applyAlignment="1" applyProtection="1">
      <alignment horizontal="right"/>
    </xf>
    <xf numFmtId="0" fontId="5" fillId="3" borderId="0" xfId="0" quotePrefix="1" applyFont="1" applyFill="1" applyAlignment="1">
      <alignment horizontal="right"/>
    </xf>
    <xf numFmtId="0" fontId="6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/>
    </xf>
    <xf numFmtId="165" fontId="5" fillId="3" borderId="0" xfId="0" applyNumberFormat="1" applyFont="1" applyFill="1" applyAlignment="1" applyProtection="1">
      <alignment horizontal="right"/>
    </xf>
    <xf numFmtId="165" fontId="5" fillId="2" borderId="0" xfId="0" applyNumberFormat="1" applyFont="1" applyFill="1" applyAlignment="1" applyProtection="1">
      <alignment horizontal="right"/>
    </xf>
    <xf numFmtId="0" fontId="5" fillId="3" borderId="0" xfId="0" applyFont="1" applyFill="1" applyAlignment="1" applyProtection="1">
      <alignment horizontal="right"/>
    </xf>
    <xf numFmtId="164" fontId="6" fillId="2" borderId="0" xfId="1" applyNumberFormat="1" applyFont="1" applyFill="1" applyProtection="1"/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/>
    <xf numFmtId="165" fontId="5" fillId="2" borderId="0" xfId="0" applyNumberFormat="1" applyFont="1" applyFill="1" applyAlignment="1" applyProtection="1">
      <alignment horizontal="left"/>
    </xf>
    <xf numFmtId="164" fontId="5" fillId="2" borderId="0" xfId="0" applyNumberFormat="1" applyFont="1" applyFill="1" applyAlignment="1" applyProtection="1"/>
    <xf numFmtId="165" fontId="5" fillId="2" borderId="0" xfId="0" applyNumberFormat="1" applyFont="1" applyFill="1"/>
    <xf numFmtId="0" fontId="6" fillId="2" borderId="0" xfId="0" applyFont="1" applyFill="1" applyAlignment="1" applyProtection="1"/>
    <xf numFmtId="43" fontId="6" fillId="2" borderId="0" xfId="1" applyFont="1" applyFill="1" applyAlignment="1" applyProtection="1">
      <alignment horizontal="left"/>
    </xf>
    <xf numFmtId="2" fontId="5" fillId="2" borderId="0" xfId="0" applyNumberFormat="1" applyFont="1" applyFill="1" applyAlignment="1" applyProtection="1"/>
    <xf numFmtId="164" fontId="5" fillId="2" borderId="0" xfId="1" applyNumberFormat="1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center"/>
    </xf>
    <xf numFmtId="164" fontId="15" fillId="2" borderId="0" xfId="1" applyNumberFormat="1" applyFont="1" applyFill="1" applyProtection="1"/>
    <xf numFmtId="164" fontId="6" fillId="2" borderId="0" xfId="1" applyNumberFormat="1" applyFont="1" applyFill="1"/>
    <xf numFmtId="0" fontId="0" fillId="0" borderId="0" xfId="0" applyFont="1"/>
    <xf numFmtId="0" fontId="11" fillId="2" borderId="0" xfId="0" applyFont="1" applyFill="1" applyAlignment="1" applyProtection="1"/>
    <xf numFmtId="2" fontId="5" fillId="2" borderId="0" xfId="0" applyNumberFormat="1" applyFont="1" applyFill="1" applyAlignment="1"/>
    <xf numFmtId="1" fontId="5" fillId="2" borderId="0" xfId="0" applyNumberFormat="1" applyFont="1" applyFill="1"/>
    <xf numFmtId="164" fontId="5" fillId="2" borderId="0" xfId="1" applyNumberFormat="1" applyFont="1" applyFill="1" applyAlignment="1"/>
    <xf numFmtId="43" fontId="5" fillId="2" borderId="0" xfId="0" applyNumberFormat="1" applyFont="1" applyFill="1"/>
    <xf numFmtId="0" fontId="16" fillId="2" borderId="0" xfId="0" applyFont="1" applyFill="1"/>
    <xf numFmtId="43" fontId="5" fillId="2" borderId="0" xfId="1" applyNumberFormat="1" applyFont="1" applyFill="1"/>
    <xf numFmtId="166" fontId="3" fillId="2" borderId="0" xfId="0" applyNumberFormat="1" applyFont="1" applyFill="1" applyAlignment="1" applyProtection="1"/>
    <xf numFmtId="2" fontId="5" fillId="2" borderId="0" xfId="0" applyNumberFormat="1" applyFont="1" applyFill="1"/>
    <xf numFmtId="0" fontId="1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505"/>
  <sheetViews>
    <sheetView tabSelected="1" workbookViewId="0"/>
  </sheetViews>
  <sheetFormatPr defaultRowHeight="12" customHeight="1"/>
  <cols>
    <col min="1" max="1" width="31.7109375" style="11" customWidth="1"/>
    <col min="2" max="2" width="12.5703125" style="12" customWidth="1"/>
    <col min="3" max="3" width="8.140625" style="5" customWidth="1"/>
    <col min="4" max="4" width="14.5703125" style="5" customWidth="1"/>
    <col min="5" max="5" width="15.140625" style="13" customWidth="1"/>
    <col min="6" max="6" width="10.85546875" style="5" customWidth="1"/>
    <col min="7" max="7" width="15.28515625" style="5" customWidth="1"/>
    <col min="8" max="8" width="9.28515625" style="5" bestFit="1" customWidth="1"/>
    <col min="9" max="9" width="16.42578125" style="5" bestFit="1" customWidth="1"/>
    <col min="10" max="10" width="14.5703125" style="5" customWidth="1"/>
    <col min="11" max="11" width="9.28515625" style="5" bestFit="1" customWidth="1"/>
    <col min="12" max="12" width="9.140625" style="5"/>
    <col min="13" max="14" width="9.28515625" style="5" bestFit="1" customWidth="1"/>
    <col min="15" max="15" width="16.42578125" style="5" bestFit="1" customWidth="1"/>
    <col min="16" max="16" width="20.42578125" style="5" bestFit="1" customWidth="1"/>
    <col min="17" max="17" width="22" style="5" bestFit="1" customWidth="1"/>
    <col min="18" max="18" width="9.140625" style="5"/>
    <col min="19" max="19" width="21" style="5" bestFit="1" customWidth="1"/>
    <col min="20" max="16384" width="9.140625" style="5"/>
  </cols>
  <sheetData>
    <row r="1" spans="1:10" ht="22.5">
      <c r="A1" s="1" t="s">
        <v>0</v>
      </c>
      <c r="B1" s="2"/>
      <c r="C1" s="3"/>
      <c r="D1" s="4"/>
      <c r="E1" s="4"/>
      <c r="F1" s="4"/>
      <c r="G1" s="4"/>
      <c r="J1" s="6"/>
    </row>
    <row r="2" spans="1:10" ht="15.75">
      <c r="A2" s="7" t="s">
        <v>2</v>
      </c>
      <c r="B2" s="2"/>
      <c r="C2" s="4"/>
      <c r="D2" s="4"/>
      <c r="E2" s="4"/>
      <c r="F2" s="4"/>
      <c r="G2" s="4"/>
    </row>
    <row r="3" spans="1:10" ht="15.75">
      <c r="A3" s="8" t="s">
        <v>3</v>
      </c>
      <c r="B3" s="2"/>
      <c r="C3" s="4"/>
      <c r="D3" s="4"/>
      <c r="E3" s="4"/>
      <c r="F3" s="4"/>
      <c r="G3" s="4"/>
    </row>
    <row r="4" spans="1:10" ht="15.75">
      <c r="A4" s="9" t="s">
        <v>4</v>
      </c>
      <c r="B4" s="10"/>
      <c r="C4" s="4"/>
      <c r="D4" s="4"/>
      <c r="E4" s="4"/>
      <c r="F4" s="4"/>
      <c r="G4" s="4"/>
    </row>
    <row r="5" spans="1:10" ht="15.75">
      <c r="A5" s="4" t="s">
        <v>5</v>
      </c>
      <c r="B5" s="2"/>
      <c r="C5" s="4"/>
      <c r="D5" s="4"/>
      <c r="E5" s="4"/>
      <c r="F5" s="4"/>
      <c r="G5" s="4"/>
    </row>
    <row r="6" spans="1:10" ht="16.5" thickBot="1">
      <c r="D6" s="5" t="s">
        <v>1</v>
      </c>
    </row>
    <row r="7" spans="1:10" ht="15.75">
      <c r="A7" s="14" t="s">
        <v>6</v>
      </c>
      <c r="B7" s="15"/>
      <c r="C7" s="16"/>
      <c r="D7" s="17">
        <v>54000</v>
      </c>
      <c r="E7" s="18" t="s">
        <v>7</v>
      </c>
      <c r="F7" s="18"/>
      <c r="G7" s="19">
        <v>3156.55</v>
      </c>
      <c r="I7" s="20"/>
    </row>
    <row r="8" spans="1:10" ht="15.75">
      <c r="A8" s="21" t="s">
        <v>8</v>
      </c>
      <c r="B8" s="22"/>
      <c r="C8" s="23"/>
      <c r="D8" s="24">
        <v>142000</v>
      </c>
      <c r="E8" s="25" t="s">
        <v>9</v>
      </c>
      <c r="F8" s="25"/>
      <c r="G8" s="26">
        <v>3199.58</v>
      </c>
    </row>
    <row r="9" spans="1:10" ht="15.75">
      <c r="A9" s="27"/>
      <c r="B9" s="28"/>
      <c r="C9" s="23"/>
      <c r="D9" s="24"/>
      <c r="E9" s="25" t="s">
        <v>10</v>
      </c>
      <c r="F9" s="29"/>
      <c r="G9" s="30">
        <f>(G8-G7)</f>
        <v>43.029999999999745</v>
      </c>
    </row>
    <row r="10" spans="1:10" ht="15.75">
      <c r="A10" s="27"/>
      <c r="B10" s="28"/>
      <c r="C10" s="23"/>
      <c r="D10" s="31"/>
      <c r="E10" s="32"/>
      <c r="F10" s="32"/>
      <c r="G10" s="33"/>
    </row>
    <row r="11" spans="1:10" ht="15.75">
      <c r="A11" s="27" t="s">
        <v>1</v>
      </c>
      <c r="B11" s="28"/>
      <c r="C11" s="23"/>
      <c r="D11" s="31"/>
      <c r="E11" s="32"/>
      <c r="F11" s="32"/>
      <c r="G11" s="33"/>
    </row>
    <row r="12" spans="1:10" ht="16.5" thickBot="1">
      <c r="A12" s="34"/>
      <c r="B12" s="35"/>
      <c r="C12" s="36"/>
      <c r="D12" s="37"/>
      <c r="E12" s="38"/>
      <c r="F12" s="39"/>
      <c r="G12" s="40"/>
    </row>
    <row r="13" spans="1:10" ht="15.75">
      <c r="D13" s="41"/>
    </row>
    <row r="14" spans="1:10" ht="15.75">
      <c r="A14" s="11" t="s">
        <v>11</v>
      </c>
      <c r="D14" s="42">
        <v>141</v>
      </c>
      <c r="E14" s="43" t="s">
        <v>12</v>
      </c>
      <c r="F14" s="41" t="s">
        <v>13</v>
      </c>
      <c r="G14" s="42">
        <v>0</v>
      </c>
      <c r="I14" s="20"/>
    </row>
    <row r="15" spans="1:10" ht="15.75">
      <c r="A15" s="11" t="s">
        <v>14</v>
      </c>
      <c r="D15" s="44">
        <v>124</v>
      </c>
      <c r="E15" s="13" t="s">
        <v>15</v>
      </c>
      <c r="F15" s="41" t="s">
        <v>13</v>
      </c>
      <c r="G15" s="42">
        <v>-17</v>
      </c>
      <c r="I15" s="20"/>
    </row>
    <row r="16" spans="1:10" ht="16.5" thickBot="1">
      <c r="A16" s="29" t="s">
        <v>1</v>
      </c>
      <c r="B16" s="28"/>
      <c r="C16" s="23"/>
      <c r="D16" s="31"/>
      <c r="E16" s="45"/>
      <c r="F16" s="31"/>
      <c r="G16" s="31"/>
      <c r="I16" s="20"/>
    </row>
    <row r="17" spans="1:9" ht="16.5" thickBot="1">
      <c r="A17" s="46" t="s">
        <v>16</v>
      </c>
      <c r="B17" s="47" t="s">
        <v>17</v>
      </c>
      <c r="C17" s="48"/>
      <c r="D17" s="49" t="s">
        <v>18</v>
      </c>
      <c r="E17" s="49" t="s">
        <v>19</v>
      </c>
      <c r="F17" s="49" t="s">
        <v>20</v>
      </c>
      <c r="G17" s="50" t="s">
        <v>21</v>
      </c>
      <c r="I17" s="20"/>
    </row>
    <row r="18" spans="1:9" ht="15.75">
      <c r="A18" s="51"/>
      <c r="B18" s="28"/>
      <c r="C18" s="52"/>
      <c r="D18" s="31"/>
      <c r="E18" s="45"/>
      <c r="F18" s="31"/>
      <c r="G18" s="31"/>
      <c r="I18" s="20"/>
    </row>
    <row r="19" spans="1:9" ht="15.75">
      <c r="A19" s="53" t="s">
        <v>22</v>
      </c>
      <c r="B19" s="54"/>
      <c r="C19" s="55"/>
      <c r="D19" s="20"/>
      <c r="F19" s="5" t="s">
        <v>1</v>
      </c>
    </row>
    <row r="20" spans="1:9" ht="15.75">
      <c r="A20" s="56"/>
      <c r="B20" s="57"/>
      <c r="C20" s="55"/>
      <c r="D20" s="20" t="s">
        <v>1</v>
      </c>
    </row>
    <row r="21" spans="1:9" ht="15.75">
      <c r="A21" s="124" t="s">
        <v>584</v>
      </c>
      <c r="B21" s="58" t="s">
        <v>23</v>
      </c>
      <c r="C21" s="55"/>
      <c r="D21" s="20"/>
    </row>
    <row r="22" spans="1:9" ht="15.75">
      <c r="A22" s="59" t="s">
        <v>24</v>
      </c>
      <c r="B22" s="57"/>
      <c r="C22" s="55"/>
      <c r="D22" s="20"/>
      <c r="E22" s="60">
        <v>10.031499999999999</v>
      </c>
      <c r="F22" s="61">
        <v>0</v>
      </c>
      <c r="G22" s="62">
        <v>0</v>
      </c>
    </row>
    <row r="23" spans="1:9" ht="15.75">
      <c r="A23" s="59" t="s">
        <v>25</v>
      </c>
      <c r="B23" s="57"/>
      <c r="C23" s="55"/>
      <c r="D23" s="20"/>
      <c r="E23" s="60">
        <v>10.031499999999999</v>
      </c>
      <c r="F23" s="61">
        <v>0</v>
      </c>
      <c r="G23" s="62">
        <v>0</v>
      </c>
    </row>
    <row r="24" spans="1:9" ht="15.75">
      <c r="A24" s="56" t="s">
        <v>26</v>
      </c>
      <c r="B24" s="58" t="s">
        <v>27</v>
      </c>
    </row>
    <row r="25" spans="1:9" ht="15.75">
      <c r="A25" s="59" t="s">
        <v>24</v>
      </c>
      <c r="B25" s="58"/>
      <c r="D25" s="63" t="s">
        <v>1</v>
      </c>
      <c r="E25" s="60">
        <v>12.7</v>
      </c>
      <c r="F25" s="61">
        <v>0</v>
      </c>
      <c r="G25" s="62">
        <v>0</v>
      </c>
    </row>
    <row r="26" spans="1:9" ht="15.75">
      <c r="A26" s="59" t="s">
        <v>25</v>
      </c>
      <c r="B26" s="58"/>
      <c r="C26" s="55"/>
      <c r="D26" s="63"/>
      <c r="E26" s="60">
        <v>12.37</v>
      </c>
      <c r="F26" s="61">
        <v>0</v>
      </c>
      <c r="G26" s="62">
        <v>0</v>
      </c>
    </row>
    <row r="27" spans="1:9" ht="15.75">
      <c r="A27" s="56" t="s">
        <v>28</v>
      </c>
      <c r="B27" s="58" t="s">
        <v>29</v>
      </c>
    </row>
    <row r="28" spans="1:9" ht="15.75">
      <c r="A28" s="59" t="s">
        <v>24</v>
      </c>
      <c r="B28" s="58"/>
      <c r="D28" s="63" t="s">
        <v>1</v>
      </c>
      <c r="E28" s="60">
        <v>44.604599999999998</v>
      </c>
      <c r="F28" s="61">
        <v>0</v>
      </c>
      <c r="G28" s="62">
        <v>0</v>
      </c>
    </row>
    <row r="29" spans="1:9" ht="15.75">
      <c r="A29" s="59" t="s">
        <v>25</v>
      </c>
      <c r="B29" s="58"/>
      <c r="D29" s="63"/>
      <c r="E29" s="60">
        <v>44.4358</v>
      </c>
      <c r="F29" s="61">
        <v>0</v>
      </c>
      <c r="G29" s="62">
        <v>0</v>
      </c>
    </row>
    <row r="30" spans="1:9" ht="15.75">
      <c r="A30" s="64" t="s">
        <v>30</v>
      </c>
      <c r="B30" s="58" t="s">
        <v>31</v>
      </c>
      <c r="D30" s="63"/>
      <c r="E30" s="60"/>
      <c r="F30" s="61"/>
      <c r="G30" s="62"/>
    </row>
    <row r="31" spans="1:9" ht="15.75">
      <c r="A31" s="59" t="s">
        <v>24</v>
      </c>
      <c r="B31" s="58"/>
      <c r="C31" s="55"/>
      <c r="D31" s="63"/>
      <c r="E31" s="60">
        <v>112.4828</v>
      </c>
      <c r="F31" s="61">
        <v>0</v>
      </c>
      <c r="G31" s="62">
        <v>0</v>
      </c>
    </row>
    <row r="32" spans="1:9" ht="15.75">
      <c r="A32" s="59" t="s">
        <v>25</v>
      </c>
      <c r="B32" s="58"/>
      <c r="E32" s="60">
        <v>111.7595</v>
      </c>
      <c r="F32" s="61">
        <v>0</v>
      </c>
      <c r="G32" s="62">
        <v>0</v>
      </c>
    </row>
    <row r="33" spans="1:10" ht="15.75">
      <c r="A33" s="56" t="s">
        <v>32</v>
      </c>
      <c r="B33" s="58" t="s">
        <v>33</v>
      </c>
      <c r="D33" s="63"/>
      <c r="J33" s="65"/>
    </row>
    <row r="34" spans="1:10" ht="15.75">
      <c r="A34" s="59" t="s">
        <v>24</v>
      </c>
      <c r="B34" s="58"/>
      <c r="C34" s="55"/>
      <c r="D34" s="63"/>
      <c r="E34" s="60">
        <v>114.4704</v>
      </c>
      <c r="F34" s="61">
        <v>0</v>
      </c>
      <c r="G34" s="62">
        <v>0</v>
      </c>
    </row>
    <row r="35" spans="1:10" ht="15.75">
      <c r="A35" s="59" t="s">
        <v>25</v>
      </c>
      <c r="B35" s="58"/>
      <c r="E35" s="60">
        <v>113.9973</v>
      </c>
      <c r="F35" s="61">
        <v>0</v>
      </c>
      <c r="G35" s="62">
        <v>0</v>
      </c>
    </row>
    <row r="36" spans="1:10" ht="15.75">
      <c r="A36" s="56" t="s">
        <v>34</v>
      </c>
      <c r="B36" s="58" t="s">
        <v>35</v>
      </c>
      <c r="D36" s="63"/>
    </row>
    <row r="37" spans="1:10" ht="15.75">
      <c r="A37" s="59" t="s">
        <v>24</v>
      </c>
      <c r="B37" s="58"/>
      <c r="D37" s="63"/>
      <c r="E37" s="60">
        <v>100.7563</v>
      </c>
      <c r="F37" s="61">
        <v>0</v>
      </c>
      <c r="G37" s="62">
        <v>0</v>
      </c>
    </row>
    <row r="38" spans="1:10" ht="15.75">
      <c r="A38" s="59" t="s">
        <v>25</v>
      </c>
      <c r="B38" s="58"/>
      <c r="D38" s="63"/>
      <c r="E38" s="60">
        <v>100.7248</v>
      </c>
      <c r="F38" s="61">
        <v>0</v>
      </c>
      <c r="G38" s="62">
        <v>0</v>
      </c>
    </row>
    <row r="39" spans="1:10" ht="15.75">
      <c r="A39" s="56" t="s">
        <v>36</v>
      </c>
      <c r="B39" s="58" t="s">
        <v>37</v>
      </c>
      <c r="D39" s="63"/>
    </row>
    <row r="40" spans="1:10" ht="15.75">
      <c r="A40" s="59" t="s">
        <v>24</v>
      </c>
      <c r="B40" s="58"/>
      <c r="C40" s="55"/>
      <c r="D40" s="63"/>
      <c r="E40" s="60">
        <v>100.7497</v>
      </c>
      <c r="F40" s="61">
        <v>0</v>
      </c>
      <c r="G40" s="62">
        <v>0</v>
      </c>
    </row>
    <row r="41" spans="1:10" ht="15.75">
      <c r="A41" s="59" t="s">
        <v>25</v>
      </c>
      <c r="B41" s="58"/>
      <c r="E41" s="60">
        <v>100.7497</v>
      </c>
      <c r="F41" s="61">
        <v>0</v>
      </c>
      <c r="G41" s="62">
        <v>0</v>
      </c>
    </row>
    <row r="42" spans="1:10" ht="15.75">
      <c r="A42" s="56" t="s">
        <v>38</v>
      </c>
      <c r="B42" s="58" t="s">
        <v>39</v>
      </c>
      <c r="E42" s="60"/>
      <c r="F42" s="61"/>
      <c r="G42" s="62"/>
    </row>
    <row r="43" spans="1:10" ht="15.75">
      <c r="A43" s="59" t="s">
        <v>24</v>
      </c>
      <c r="B43" s="58"/>
      <c r="E43" s="60">
        <v>101.1225</v>
      </c>
      <c r="F43" s="61">
        <v>0</v>
      </c>
      <c r="G43" s="62">
        <v>0</v>
      </c>
    </row>
    <row r="44" spans="1:10" ht="15.75">
      <c r="A44" s="59" t="s">
        <v>25</v>
      </c>
      <c r="B44" s="58"/>
      <c r="E44" s="60">
        <v>101.0812</v>
      </c>
      <c r="F44" s="61">
        <v>0</v>
      </c>
      <c r="G44" s="62">
        <v>0</v>
      </c>
    </row>
    <row r="45" spans="1:10" ht="15.75">
      <c r="A45" s="56" t="s">
        <v>40</v>
      </c>
      <c r="B45" s="58" t="s">
        <v>41</v>
      </c>
      <c r="E45" s="66" t="s">
        <v>1</v>
      </c>
    </row>
    <row r="46" spans="1:10" ht="15.75">
      <c r="A46" s="59" t="s">
        <v>24</v>
      </c>
      <c r="B46" s="58"/>
      <c r="D46" s="63"/>
      <c r="E46" s="60">
        <v>84.22</v>
      </c>
      <c r="F46" s="61">
        <v>0</v>
      </c>
      <c r="G46" s="62">
        <v>0</v>
      </c>
    </row>
    <row r="47" spans="1:10" ht="15.75">
      <c r="A47" s="59" t="s">
        <v>42</v>
      </c>
      <c r="B47" s="58"/>
      <c r="C47" s="55"/>
      <c r="D47" s="63"/>
      <c r="E47" s="60">
        <v>82.56</v>
      </c>
      <c r="F47" s="61">
        <v>0</v>
      </c>
      <c r="G47" s="62">
        <v>0</v>
      </c>
    </row>
    <row r="48" spans="1:10" ht="15.75">
      <c r="A48" s="56" t="s">
        <v>43</v>
      </c>
      <c r="B48" s="58" t="s">
        <v>44</v>
      </c>
      <c r="E48" s="66" t="s">
        <v>1</v>
      </c>
    </row>
    <row r="49" spans="1:7" ht="15.75">
      <c r="A49" s="59" t="s">
        <v>24</v>
      </c>
      <c r="B49" s="58"/>
      <c r="D49" s="63"/>
      <c r="E49" s="60">
        <v>102.3</v>
      </c>
      <c r="F49" s="61">
        <v>0</v>
      </c>
      <c r="G49" s="62">
        <v>0</v>
      </c>
    </row>
    <row r="50" spans="1:7" ht="15.75">
      <c r="A50" s="59" t="s">
        <v>42</v>
      </c>
      <c r="B50" s="58"/>
      <c r="C50" s="67"/>
      <c r="D50" s="63"/>
      <c r="E50" s="60">
        <v>102.3</v>
      </c>
      <c r="F50" s="61">
        <v>0</v>
      </c>
      <c r="G50" s="62">
        <v>0</v>
      </c>
    </row>
    <row r="51" spans="1:7" ht="15.75">
      <c r="A51" s="68" t="s">
        <v>45</v>
      </c>
      <c r="B51" s="69" t="s">
        <v>46</v>
      </c>
      <c r="C51" s="67"/>
      <c r="E51" s="66" t="s">
        <v>1</v>
      </c>
    </row>
    <row r="52" spans="1:7" ht="15.75">
      <c r="A52" s="59" t="s">
        <v>24</v>
      </c>
      <c r="B52" s="58"/>
      <c r="C52" s="67"/>
      <c r="D52" s="70"/>
      <c r="E52" s="60">
        <v>58.58</v>
      </c>
      <c r="F52" s="71">
        <v>0</v>
      </c>
      <c r="G52" s="62">
        <v>0</v>
      </c>
    </row>
    <row r="53" spans="1:7" ht="15.75">
      <c r="A53" s="59" t="s">
        <v>42</v>
      </c>
      <c r="B53" s="58"/>
      <c r="C53" s="67"/>
      <c r="D53" s="70"/>
      <c r="E53" s="60">
        <v>57.07</v>
      </c>
      <c r="F53" s="71">
        <v>0</v>
      </c>
      <c r="G53" s="62">
        <v>0</v>
      </c>
    </row>
    <row r="54" spans="1:7" ht="15.75">
      <c r="A54" s="68" t="s">
        <v>47</v>
      </c>
      <c r="B54" s="69" t="s">
        <v>48</v>
      </c>
      <c r="C54" s="67"/>
      <c r="E54" s="66" t="s">
        <v>1</v>
      </c>
    </row>
    <row r="55" spans="1:7" ht="15.75">
      <c r="A55" s="59" t="s">
        <v>24</v>
      </c>
      <c r="B55" s="58"/>
      <c r="C55" s="67"/>
      <c r="D55" s="70"/>
      <c r="E55" s="60">
        <v>50.79</v>
      </c>
      <c r="F55" s="71">
        <v>0</v>
      </c>
      <c r="G55" s="62">
        <v>0</v>
      </c>
    </row>
    <row r="56" spans="1:7" ht="15.75">
      <c r="A56" s="59" t="s">
        <v>42</v>
      </c>
      <c r="B56" s="58"/>
      <c r="C56" s="67"/>
      <c r="D56" s="70"/>
      <c r="E56" s="60">
        <v>50.74</v>
      </c>
      <c r="F56" s="71">
        <v>0</v>
      </c>
      <c r="G56" s="62">
        <v>0</v>
      </c>
    </row>
    <row r="57" spans="1:7" ht="15.75">
      <c r="A57" s="5" t="s">
        <v>49</v>
      </c>
      <c r="B57" s="58" t="s">
        <v>50</v>
      </c>
      <c r="C57" s="67"/>
      <c r="D57" s="70"/>
      <c r="E57" s="60"/>
      <c r="F57" s="71"/>
      <c r="G57" s="62"/>
    </row>
    <row r="58" spans="1:7" ht="15.75">
      <c r="A58" s="59" t="s">
        <v>24</v>
      </c>
      <c r="B58" s="58"/>
      <c r="C58" s="67"/>
      <c r="D58" s="70"/>
      <c r="E58" s="60">
        <v>50.31</v>
      </c>
      <c r="F58" s="71">
        <v>0</v>
      </c>
      <c r="G58" s="62">
        <v>0</v>
      </c>
    </row>
    <row r="59" spans="1:7" ht="15.75">
      <c r="A59" s="59" t="s">
        <v>42</v>
      </c>
      <c r="B59" s="58"/>
      <c r="C59" s="67"/>
      <c r="D59" s="70"/>
      <c r="E59" s="60">
        <v>50.31</v>
      </c>
      <c r="F59" s="71">
        <v>0</v>
      </c>
      <c r="G59" s="62">
        <v>0</v>
      </c>
    </row>
    <row r="60" spans="1:7" ht="15.75">
      <c r="A60" s="56" t="s">
        <v>51</v>
      </c>
      <c r="B60" s="58" t="s">
        <v>52</v>
      </c>
      <c r="C60" s="67"/>
      <c r="D60" s="70"/>
      <c r="E60" s="60"/>
      <c r="F60" s="71"/>
      <c r="G60" s="62"/>
    </row>
    <row r="61" spans="1:7" ht="15.75">
      <c r="A61" s="59" t="s">
        <v>24</v>
      </c>
      <c r="B61" s="58"/>
      <c r="C61" s="67"/>
      <c r="D61" s="70"/>
      <c r="E61" s="60">
        <v>54.11</v>
      </c>
      <c r="F61" s="71">
        <v>0</v>
      </c>
      <c r="G61" s="62">
        <v>0</v>
      </c>
    </row>
    <row r="62" spans="1:7" ht="15.75">
      <c r="A62" s="59" t="s">
        <v>42</v>
      </c>
      <c r="B62" s="58"/>
      <c r="C62" s="67"/>
      <c r="D62" s="70"/>
      <c r="E62" s="60">
        <v>54.11</v>
      </c>
      <c r="F62" s="71">
        <v>0</v>
      </c>
      <c r="G62" s="62">
        <v>0</v>
      </c>
    </row>
    <row r="63" spans="1:7" ht="15.75">
      <c r="A63" s="5" t="s">
        <v>53</v>
      </c>
      <c r="B63" s="58" t="s">
        <v>54</v>
      </c>
      <c r="C63" s="67"/>
      <c r="D63" s="70"/>
      <c r="E63" s="60"/>
      <c r="F63" s="71"/>
      <c r="G63" s="62"/>
    </row>
    <row r="64" spans="1:7" ht="15.75">
      <c r="A64" s="59" t="s">
        <v>24</v>
      </c>
      <c r="B64" s="58"/>
      <c r="C64" s="67"/>
      <c r="D64" s="70"/>
      <c r="E64" s="60">
        <v>50.59</v>
      </c>
      <c r="F64" s="71">
        <v>0</v>
      </c>
      <c r="G64" s="62">
        <v>0</v>
      </c>
    </row>
    <row r="65" spans="1:14" ht="15.75">
      <c r="A65" s="59" t="s">
        <v>42</v>
      </c>
      <c r="B65" s="58"/>
      <c r="C65" s="67"/>
      <c r="D65" s="70"/>
      <c r="E65" s="60">
        <v>50.3</v>
      </c>
      <c r="F65" s="71">
        <v>0</v>
      </c>
      <c r="G65" s="62">
        <v>0</v>
      </c>
    </row>
    <row r="66" spans="1:14" ht="15.75">
      <c r="A66" s="56" t="s">
        <v>55</v>
      </c>
      <c r="B66" s="58" t="s">
        <v>56</v>
      </c>
      <c r="C66" s="67"/>
      <c r="D66" s="70"/>
      <c r="E66" s="60"/>
      <c r="F66" s="71"/>
      <c r="G66" s="62"/>
    </row>
    <row r="67" spans="1:14" ht="15.75">
      <c r="A67" s="59" t="s">
        <v>24</v>
      </c>
      <c r="B67" s="58"/>
      <c r="C67" s="67"/>
      <c r="D67" s="70"/>
      <c r="E67" s="60">
        <v>10.416499999999999</v>
      </c>
      <c r="F67" s="71">
        <v>0</v>
      </c>
      <c r="G67" s="62">
        <v>0</v>
      </c>
    </row>
    <row r="68" spans="1:14" ht="15.75">
      <c r="A68" s="59" t="s">
        <v>42</v>
      </c>
      <c r="B68" s="58"/>
      <c r="C68" s="67"/>
      <c r="D68" s="70"/>
      <c r="E68" s="60">
        <v>10.3134</v>
      </c>
      <c r="F68" s="71">
        <v>0</v>
      </c>
      <c r="G68" s="62">
        <v>0</v>
      </c>
    </row>
    <row r="69" spans="1:14" ht="15.75">
      <c r="A69" s="56" t="s">
        <v>57</v>
      </c>
      <c r="B69" s="58" t="s">
        <v>58</v>
      </c>
      <c r="C69" s="67"/>
      <c r="D69" s="70"/>
      <c r="E69" s="60"/>
      <c r="F69" s="71"/>
      <c r="G69" s="62"/>
    </row>
    <row r="70" spans="1:14" ht="15.75">
      <c r="A70" s="59" t="s">
        <v>24</v>
      </c>
      <c r="B70" s="58"/>
      <c r="C70" s="67"/>
      <c r="D70" s="70"/>
      <c r="E70" s="60">
        <v>10.110300000000001</v>
      </c>
      <c r="F70" s="71">
        <v>0</v>
      </c>
      <c r="G70" s="62">
        <v>0</v>
      </c>
    </row>
    <row r="71" spans="1:14" ht="15.75">
      <c r="A71" s="59" t="s">
        <v>42</v>
      </c>
      <c r="B71" s="58"/>
      <c r="C71" s="67"/>
      <c r="D71" s="70"/>
      <c r="E71" s="60">
        <v>10.010199999999999</v>
      </c>
      <c r="F71" s="71">
        <v>0</v>
      </c>
      <c r="G71" s="62">
        <v>0</v>
      </c>
    </row>
    <row r="72" spans="1:14" ht="15.75">
      <c r="A72" s="68" t="s">
        <v>59</v>
      </c>
      <c r="B72" s="69" t="s">
        <v>60</v>
      </c>
      <c r="C72" s="67"/>
      <c r="E72" s="66" t="s">
        <v>1</v>
      </c>
    </row>
    <row r="73" spans="1:14" ht="15.75">
      <c r="A73" s="59" t="s">
        <v>24</v>
      </c>
      <c r="B73" s="58"/>
      <c r="C73" s="67"/>
      <c r="D73" s="70"/>
      <c r="E73" s="60">
        <v>50.427100000000003</v>
      </c>
      <c r="F73" s="71">
        <v>0</v>
      </c>
      <c r="G73" s="62">
        <v>0</v>
      </c>
    </row>
    <row r="74" spans="1:14" ht="15.75">
      <c r="A74" s="59" t="s">
        <v>42</v>
      </c>
      <c r="B74" s="58"/>
      <c r="C74" s="67"/>
      <c r="D74" s="70"/>
      <c r="E74" s="60">
        <v>50.427100000000003</v>
      </c>
      <c r="F74" s="71">
        <v>0</v>
      </c>
      <c r="G74" s="62">
        <v>0</v>
      </c>
    </row>
    <row r="75" spans="1:14" ht="15.75">
      <c r="A75" s="11" t="s">
        <v>61</v>
      </c>
      <c r="B75" s="69" t="s">
        <v>62</v>
      </c>
      <c r="C75" s="67"/>
      <c r="E75" s="66" t="s">
        <v>1</v>
      </c>
      <c r="H75" s="71"/>
      <c r="I75" s="72"/>
      <c r="J75" s="72"/>
      <c r="K75" s="72"/>
      <c r="M75" s="72"/>
      <c r="N75" s="71"/>
    </row>
    <row r="76" spans="1:14" ht="15.75">
      <c r="A76" s="59" t="s">
        <v>24</v>
      </c>
      <c r="B76" s="58"/>
      <c r="C76" s="67"/>
      <c r="D76" s="70"/>
      <c r="E76" s="60">
        <v>7.68</v>
      </c>
      <c r="F76" s="71">
        <v>0</v>
      </c>
      <c r="G76" s="62">
        <v>0</v>
      </c>
      <c r="H76" s="71"/>
      <c r="I76" s="72"/>
      <c r="J76" s="72"/>
      <c r="K76" s="72"/>
      <c r="M76" s="72"/>
      <c r="N76" s="71"/>
    </row>
    <row r="77" spans="1:14" ht="15.75">
      <c r="A77" s="59" t="s">
        <v>42</v>
      </c>
      <c r="B77" s="58"/>
      <c r="C77" s="67"/>
      <c r="D77" s="70"/>
      <c r="E77" s="60">
        <v>7.53</v>
      </c>
      <c r="F77" s="71">
        <v>0</v>
      </c>
      <c r="G77" s="62">
        <v>0</v>
      </c>
      <c r="H77" s="71"/>
      <c r="I77" s="72"/>
      <c r="J77" s="72"/>
      <c r="K77" s="72"/>
      <c r="M77" s="72"/>
      <c r="N77" s="71"/>
    </row>
    <row r="78" spans="1:14" ht="15.75">
      <c r="A78" s="68" t="s">
        <v>63</v>
      </c>
      <c r="B78" s="58" t="s">
        <v>64</v>
      </c>
      <c r="C78" s="67"/>
      <c r="D78" s="70"/>
      <c r="E78" s="60"/>
      <c r="F78" s="71"/>
      <c r="G78" s="62"/>
      <c r="H78" s="71"/>
      <c r="I78" s="72"/>
      <c r="J78" s="72"/>
      <c r="K78" s="72"/>
      <c r="M78" s="72"/>
      <c r="N78" s="71"/>
    </row>
    <row r="79" spans="1:14" ht="15.75">
      <c r="A79" s="59" t="s">
        <v>24</v>
      </c>
      <c r="B79" s="58"/>
      <c r="C79" s="67"/>
      <c r="D79" s="70"/>
      <c r="E79" s="60">
        <v>10.54</v>
      </c>
      <c r="F79" s="71">
        <v>0</v>
      </c>
      <c r="G79" s="62">
        <v>0</v>
      </c>
      <c r="H79" s="71"/>
      <c r="I79" s="72"/>
      <c r="J79" s="72"/>
      <c r="K79" s="72"/>
      <c r="M79" s="72"/>
      <c r="N79" s="71"/>
    </row>
    <row r="80" spans="1:14" ht="15.75">
      <c r="A80" s="59" t="s">
        <v>42</v>
      </c>
      <c r="B80" s="58"/>
      <c r="C80" s="67"/>
      <c r="D80" s="70"/>
      <c r="E80" s="60">
        <v>10.54</v>
      </c>
      <c r="F80" s="71">
        <v>0</v>
      </c>
      <c r="G80" s="62">
        <v>0</v>
      </c>
      <c r="H80" s="71"/>
      <c r="I80" s="72"/>
      <c r="J80" s="72"/>
      <c r="K80" s="72"/>
      <c r="M80" s="72"/>
      <c r="N80" s="71"/>
    </row>
    <row r="81" spans="1:14" ht="15.75">
      <c r="A81" s="68" t="s">
        <v>65</v>
      </c>
      <c r="B81" s="69" t="s">
        <v>66</v>
      </c>
      <c r="C81" s="67"/>
      <c r="D81" s="70"/>
      <c r="E81" s="60" t="s">
        <v>1</v>
      </c>
      <c r="F81" s="71" t="s">
        <v>1</v>
      </c>
      <c r="G81" s="62"/>
      <c r="H81" s="71"/>
      <c r="I81" s="72"/>
      <c r="J81" s="72"/>
      <c r="K81" s="72"/>
      <c r="M81" s="72"/>
      <c r="N81" s="71"/>
    </row>
    <row r="82" spans="1:14" ht="15.75">
      <c r="A82" s="59" t="s">
        <v>24</v>
      </c>
      <c r="B82" s="58"/>
      <c r="C82" s="67"/>
      <c r="D82" s="70"/>
      <c r="E82" s="60">
        <v>48.36</v>
      </c>
      <c r="F82" s="71">
        <v>0</v>
      </c>
      <c r="G82" s="62">
        <v>0</v>
      </c>
      <c r="H82" s="71"/>
      <c r="I82" s="72"/>
      <c r="J82" s="72"/>
      <c r="K82" s="72"/>
      <c r="M82" s="72"/>
      <c r="N82" s="71"/>
    </row>
    <row r="83" spans="1:14" ht="15.75">
      <c r="A83" s="59" t="s">
        <v>42</v>
      </c>
      <c r="B83" s="58"/>
      <c r="C83" s="67"/>
      <c r="D83" s="70"/>
      <c r="E83" s="60">
        <v>48.31</v>
      </c>
      <c r="F83" s="71">
        <v>0</v>
      </c>
      <c r="G83" s="62">
        <v>0</v>
      </c>
      <c r="H83" s="71"/>
      <c r="I83" s="72"/>
      <c r="J83" s="72"/>
      <c r="K83" s="72"/>
      <c r="M83" s="72"/>
      <c r="N83" s="71"/>
    </row>
    <row r="84" spans="1:14" ht="15.75">
      <c r="A84" s="73" t="s">
        <v>67</v>
      </c>
      <c r="B84" s="58" t="s">
        <v>68</v>
      </c>
      <c r="C84" s="67"/>
      <c r="D84" s="70"/>
      <c r="E84" s="60"/>
      <c r="F84" s="71"/>
      <c r="G84" s="62"/>
      <c r="H84" s="71"/>
      <c r="I84" s="72"/>
      <c r="J84" s="72"/>
      <c r="K84" s="72"/>
      <c r="M84" s="72"/>
      <c r="N84" s="71"/>
    </row>
    <row r="85" spans="1:14" ht="15.75">
      <c r="A85" s="59" t="s">
        <v>24</v>
      </c>
      <c r="B85" s="58"/>
      <c r="C85" s="67"/>
      <c r="D85" s="70"/>
      <c r="E85" s="60">
        <v>53.08</v>
      </c>
      <c r="F85" s="71">
        <v>0</v>
      </c>
      <c r="G85" s="62">
        <v>0</v>
      </c>
      <c r="H85" s="71"/>
      <c r="I85" s="72"/>
      <c r="J85" s="72"/>
      <c r="K85" s="72"/>
      <c r="M85" s="72"/>
      <c r="N85" s="71"/>
    </row>
    <row r="86" spans="1:14" ht="15.75">
      <c r="A86" s="59" t="s">
        <v>42</v>
      </c>
      <c r="B86" s="58"/>
      <c r="C86" s="67"/>
      <c r="D86" s="70"/>
      <c r="E86" s="60">
        <v>52.36</v>
      </c>
      <c r="F86" s="71">
        <v>0</v>
      </c>
      <c r="G86" s="62">
        <v>0</v>
      </c>
      <c r="H86" s="71"/>
      <c r="I86" s="72"/>
      <c r="J86" s="72"/>
      <c r="K86" s="72"/>
      <c r="M86" s="72"/>
      <c r="N86" s="71"/>
    </row>
    <row r="87" spans="1:14" ht="15.75">
      <c r="A87" s="56" t="s">
        <v>69</v>
      </c>
      <c r="B87" s="58" t="s">
        <v>70</v>
      </c>
      <c r="C87" s="67"/>
      <c r="D87" s="70"/>
      <c r="E87" s="60"/>
      <c r="F87" s="71"/>
      <c r="G87" s="62"/>
      <c r="H87" s="71"/>
      <c r="I87" s="72"/>
      <c r="J87" s="72"/>
      <c r="K87" s="72"/>
      <c r="M87" s="72"/>
      <c r="N87" s="71"/>
    </row>
    <row r="88" spans="1:14" ht="15.75">
      <c r="A88" s="59" t="s">
        <v>24</v>
      </c>
      <c r="B88" s="58"/>
      <c r="C88" s="67"/>
      <c r="D88" s="70"/>
      <c r="E88" s="70">
        <v>101.6511</v>
      </c>
      <c r="F88" s="71">
        <v>0</v>
      </c>
      <c r="G88" s="62">
        <v>0</v>
      </c>
      <c r="H88" s="71"/>
      <c r="I88" s="72"/>
      <c r="J88" s="72"/>
      <c r="K88" s="72"/>
      <c r="M88" s="72"/>
      <c r="N88" s="71"/>
    </row>
    <row r="89" spans="1:14" ht="15.75">
      <c r="A89" s="59" t="s">
        <v>42</v>
      </c>
      <c r="B89" s="58"/>
      <c r="C89" s="67"/>
      <c r="D89" s="70"/>
      <c r="E89" s="60">
        <v>100.6447</v>
      </c>
      <c r="F89" s="71">
        <v>0</v>
      </c>
      <c r="G89" s="62">
        <v>0</v>
      </c>
      <c r="H89" s="71"/>
      <c r="I89" s="72"/>
      <c r="J89" s="72"/>
      <c r="K89" s="72"/>
      <c r="M89" s="72"/>
      <c r="N89" s="71"/>
    </row>
    <row r="90" spans="1:14" ht="15.75">
      <c r="A90" s="56" t="s">
        <v>71</v>
      </c>
      <c r="B90" s="58" t="s">
        <v>72</v>
      </c>
      <c r="C90" s="67"/>
      <c r="D90" s="70"/>
      <c r="E90" s="60"/>
      <c r="F90" s="71"/>
      <c r="G90" s="62"/>
      <c r="H90" s="71"/>
      <c r="I90" s="72"/>
      <c r="J90" s="72"/>
      <c r="K90" s="72"/>
      <c r="M90" s="72"/>
      <c r="N90" s="71"/>
    </row>
    <row r="91" spans="1:14" ht="15.75">
      <c r="A91" s="59" t="s">
        <v>24</v>
      </c>
      <c r="B91" s="58"/>
      <c r="C91" s="67"/>
      <c r="D91" s="70"/>
      <c r="E91" s="70">
        <v>101.17910000000001</v>
      </c>
      <c r="F91" s="71">
        <v>0</v>
      </c>
      <c r="G91" s="62">
        <v>0</v>
      </c>
      <c r="H91" s="71"/>
      <c r="I91" s="72"/>
      <c r="J91" s="72"/>
      <c r="K91" s="72"/>
      <c r="M91" s="72"/>
      <c r="N91" s="71"/>
    </row>
    <row r="92" spans="1:14" ht="15.75">
      <c r="A92" s="59" t="s">
        <v>42</v>
      </c>
      <c r="B92" s="58"/>
      <c r="C92" s="67"/>
      <c r="D92" s="70"/>
      <c r="E92" s="60">
        <v>101.17910000000001</v>
      </c>
      <c r="F92" s="71">
        <v>0</v>
      </c>
      <c r="G92" s="62">
        <v>0</v>
      </c>
      <c r="H92" s="71"/>
      <c r="I92" s="72"/>
      <c r="J92" s="72"/>
      <c r="K92" s="72"/>
      <c r="M92" s="72"/>
      <c r="N92" s="71"/>
    </row>
    <row r="93" spans="1:14" ht="15.75">
      <c r="A93" s="56" t="s">
        <v>73</v>
      </c>
      <c r="B93" s="58" t="s">
        <v>74</v>
      </c>
      <c r="C93" s="67"/>
      <c r="D93" s="70"/>
      <c r="E93" s="60"/>
      <c r="F93" s="71"/>
      <c r="G93" s="62"/>
      <c r="H93" s="71"/>
      <c r="I93" s="72"/>
      <c r="J93" s="72"/>
      <c r="K93" s="72"/>
      <c r="M93" s="72"/>
      <c r="N93" s="71"/>
    </row>
    <row r="94" spans="1:14" ht="15.75">
      <c r="A94" s="59" t="s">
        <v>24</v>
      </c>
      <c r="B94" s="57"/>
      <c r="C94" s="67"/>
      <c r="D94" s="70"/>
      <c r="E94" s="70">
        <v>119.2928</v>
      </c>
      <c r="F94" s="71">
        <v>0</v>
      </c>
      <c r="G94" s="62">
        <v>0</v>
      </c>
      <c r="H94" s="71"/>
      <c r="I94" s="72"/>
      <c r="J94" s="72"/>
      <c r="K94" s="72"/>
      <c r="M94" s="72"/>
      <c r="N94" s="71"/>
    </row>
    <row r="95" spans="1:14" ht="15.75">
      <c r="A95" s="59" t="s">
        <v>42</v>
      </c>
      <c r="B95" s="57"/>
      <c r="C95" s="67"/>
      <c r="D95" s="70"/>
      <c r="E95" s="60">
        <v>115.81829999999999</v>
      </c>
      <c r="F95" s="71">
        <v>0</v>
      </c>
      <c r="G95" s="62">
        <v>0</v>
      </c>
      <c r="H95" s="71"/>
      <c r="I95" s="72"/>
      <c r="J95" s="72"/>
      <c r="K95" s="72"/>
      <c r="M95" s="72"/>
      <c r="N95" s="71"/>
    </row>
    <row r="96" spans="1:14" ht="15.75">
      <c r="A96" s="56" t="s">
        <v>75</v>
      </c>
      <c r="B96" s="58" t="s">
        <v>76</v>
      </c>
      <c r="C96" s="67"/>
      <c r="D96" s="70"/>
      <c r="E96" s="60"/>
      <c r="F96" s="71"/>
      <c r="G96" s="62"/>
      <c r="H96" s="71"/>
      <c r="I96" s="72"/>
      <c r="J96" s="72"/>
      <c r="K96" s="72"/>
      <c r="M96" s="72"/>
      <c r="N96" s="71"/>
    </row>
    <row r="97" spans="1:14" ht="15.75">
      <c r="A97" s="59" t="s">
        <v>24</v>
      </c>
      <c r="B97" s="58"/>
      <c r="C97" s="67"/>
      <c r="D97" s="70"/>
      <c r="E97" s="60">
        <v>99.64</v>
      </c>
      <c r="F97" s="71">
        <v>0</v>
      </c>
      <c r="G97" s="62">
        <v>0</v>
      </c>
      <c r="H97" s="71"/>
      <c r="I97" s="72"/>
      <c r="J97" s="72"/>
      <c r="K97" s="72"/>
      <c r="M97" s="72"/>
      <c r="N97" s="71"/>
    </row>
    <row r="98" spans="1:14" ht="15.75">
      <c r="A98" s="59" t="s">
        <v>42</v>
      </c>
      <c r="B98" s="58"/>
      <c r="C98" s="67"/>
      <c r="D98" s="70"/>
      <c r="E98" s="60">
        <v>99.64</v>
      </c>
      <c r="F98" s="71">
        <v>0</v>
      </c>
      <c r="G98" s="62">
        <v>0</v>
      </c>
      <c r="H98" s="71"/>
      <c r="I98" s="72"/>
      <c r="J98" s="72"/>
      <c r="K98" s="72"/>
      <c r="M98" s="72"/>
      <c r="N98" s="71"/>
    </row>
    <row r="99" spans="1:14" ht="15.75">
      <c r="A99" s="56" t="s">
        <v>77</v>
      </c>
      <c r="B99" s="58" t="s">
        <v>78</v>
      </c>
      <c r="C99" s="67"/>
      <c r="D99" s="70"/>
      <c r="E99" s="60"/>
      <c r="F99" s="71"/>
      <c r="G99" s="62"/>
      <c r="H99" s="71"/>
      <c r="I99" s="72"/>
      <c r="J99" s="72"/>
      <c r="K99" s="72"/>
      <c r="M99" s="72"/>
      <c r="N99" s="71"/>
    </row>
    <row r="100" spans="1:14" ht="15.75">
      <c r="A100" s="59" t="s">
        <v>24</v>
      </c>
      <c r="B100" s="58"/>
      <c r="C100" s="67"/>
      <c r="D100" s="70"/>
      <c r="E100" s="60">
        <v>104.5</v>
      </c>
      <c r="F100" s="71">
        <v>0</v>
      </c>
      <c r="G100" s="62">
        <v>0</v>
      </c>
      <c r="H100" s="71"/>
      <c r="I100" s="72"/>
      <c r="J100" s="72"/>
      <c r="K100" s="72"/>
      <c r="M100" s="72"/>
      <c r="N100" s="71"/>
    </row>
    <row r="101" spans="1:14" ht="15.75">
      <c r="A101" s="59" t="s">
        <v>42</v>
      </c>
      <c r="B101" s="58"/>
      <c r="C101" s="67"/>
      <c r="D101" s="70"/>
      <c r="E101" s="60">
        <v>104.5</v>
      </c>
      <c r="F101" s="71">
        <v>0</v>
      </c>
      <c r="G101" s="62">
        <v>0</v>
      </c>
      <c r="H101" s="71"/>
      <c r="I101" s="72"/>
      <c r="J101" s="72"/>
      <c r="K101" s="72"/>
      <c r="M101" s="72"/>
      <c r="N101" s="71"/>
    </row>
    <row r="102" spans="1:14" ht="15.75">
      <c r="A102" s="56" t="s">
        <v>79</v>
      </c>
      <c r="B102" s="58" t="s">
        <v>80</v>
      </c>
      <c r="C102" s="67"/>
      <c r="D102" s="70"/>
      <c r="E102" s="60"/>
      <c r="F102" s="71"/>
      <c r="G102" s="62"/>
      <c r="H102" s="71"/>
      <c r="I102" s="72"/>
      <c r="J102" s="72"/>
      <c r="K102" s="72"/>
      <c r="M102" s="72"/>
      <c r="N102" s="71"/>
    </row>
    <row r="103" spans="1:14" ht="15.75">
      <c r="A103" s="59" t="s">
        <v>24</v>
      </c>
      <c r="B103" s="58"/>
      <c r="C103" s="67"/>
      <c r="D103" s="70"/>
      <c r="E103" s="60">
        <v>101.5005</v>
      </c>
      <c r="F103" s="71">
        <v>0</v>
      </c>
      <c r="G103" s="62">
        <v>0</v>
      </c>
      <c r="H103" s="71"/>
      <c r="I103" s="72"/>
      <c r="J103" s="72"/>
      <c r="K103" s="72"/>
      <c r="M103" s="72"/>
      <c r="N103" s="71"/>
    </row>
    <row r="104" spans="1:14" ht="15.75">
      <c r="A104" s="59" t="s">
        <v>42</v>
      </c>
      <c r="B104" s="58"/>
      <c r="C104" s="67"/>
      <c r="D104" s="70"/>
      <c r="E104" s="60">
        <v>100.49550000000001</v>
      </c>
      <c r="F104" s="71">
        <v>0</v>
      </c>
      <c r="G104" s="62">
        <v>0</v>
      </c>
      <c r="H104" s="71"/>
      <c r="I104" s="72"/>
      <c r="J104" s="72"/>
      <c r="K104" s="72"/>
      <c r="M104" s="72"/>
      <c r="N104" s="71"/>
    </row>
    <row r="105" spans="1:14" ht="15.75">
      <c r="A105" s="11" t="s">
        <v>81</v>
      </c>
      <c r="B105" s="58" t="s">
        <v>82</v>
      </c>
      <c r="C105" s="67"/>
      <c r="D105" s="60"/>
      <c r="E105" s="74" t="s">
        <v>1</v>
      </c>
      <c r="F105" s="71"/>
      <c r="G105" s="62"/>
      <c r="H105" s="71"/>
      <c r="I105" s="72"/>
      <c r="J105" s="72"/>
      <c r="K105" s="72"/>
      <c r="M105" s="72"/>
      <c r="N105" s="71"/>
    </row>
    <row r="106" spans="1:14" ht="15.75">
      <c r="A106" s="59" t="s">
        <v>24</v>
      </c>
      <c r="B106" s="58"/>
      <c r="C106" s="67"/>
      <c r="D106" s="70"/>
      <c r="E106" s="60">
        <v>100.5463</v>
      </c>
      <c r="F106" s="71">
        <v>0</v>
      </c>
      <c r="G106" s="62">
        <v>0</v>
      </c>
      <c r="H106" s="71"/>
      <c r="I106" s="72"/>
      <c r="J106" s="72"/>
      <c r="K106" s="72"/>
      <c r="M106" s="72"/>
      <c r="N106" s="71"/>
    </row>
    <row r="107" spans="1:14" ht="15.75">
      <c r="A107" s="59" t="s">
        <v>42</v>
      </c>
      <c r="B107" s="58"/>
      <c r="C107" s="67"/>
      <c r="D107" s="70"/>
      <c r="E107" s="60">
        <v>100.5463</v>
      </c>
      <c r="F107" s="71">
        <v>0</v>
      </c>
      <c r="G107" s="62">
        <v>0</v>
      </c>
      <c r="H107" s="71"/>
      <c r="I107" s="72"/>
      <c r="J107" s="72"/>
      <c r="K107" s="72"/>
      <c r="M107" s="72"/>
      <c r="N107" s="71"/>
    </row>
    <row r="108" spans="1:14" ht="15.75">
      <c r="A108" s="56" t="s">
        <v>83</v>
      </c>
      <c r="B108" s="58" t="s">
        <v>84</v>
      </c>
      <c r="C108" s="67"/>
      <c r="D108" s="60"/>
      <c r="E108" s="74" t="s">
        <v>1</v>
      </c>
      <c r="F108" s="71"/>
      <c r="G108" s="62"/>
      <c r="H108" s="71"/>
      <c r="I108" s="72"/>
      <c r="J108" s="72"/>
      <c r="K108" s="72"/>
      <c r="M108" s="72"/>
      <c r="N108" s="71"/>
    </row>
    <row r="109" spans="1:14" ht="15.75">
      <c r="A109" s="59" t="s">
        <v>24</v>
      </c>
      <c r="B109" s="58"/>
      <c r="C109" s="67"/>
      <c r="D109" s="70"/>
      <c r="E109" s="60">
        <v>101.63800000000001</v>
      </c>
      <c r="F109" s="71">
        <v>0</v>
      </c>
      <c r="G109" s="62">
        <v>0</v>
      </c>
      <c r="H109" s="71"/>
      <c r="I109" s="72"/>
      <c r="J109" s="72"/>
      <c r="K109" s="72"/>
      <c r="M109" s="72"/>
      <c r="N109" s="71"/>
    </row>
    <row r="110" spans="1:14" ht="15.75">
      <c r="A110" s="75" t="s">
        <v>42</v>
      </c>
      <c r="B110" s="58"/>
      <c r="C110" s="67"/>
      <c r="D110" s="70"/>
      <c r="E110" s="60">
        <v>100.6317</v>
      </c>
      <c r="F110" s="71">
        <v>0</v>
      </c>
      <c r="G110" s="62">
        <v>0</v>
      </c>
      <c r="H110" s="71"/>
      <c r="I110" s="72"/>
      <c r="J110" s="72"/>
      <c r="K110" s="72"/>
      <c r="M110" s="72"/>
      <c r="N110" s="71"/>
    </row>
    <row r="111" spans="1:14" ht="15.75">
      <c r="A111" s="56" t="s">
        <v>85</v>
      </c>
      <c r="B111" s="69" t="s">
        <v>86</v>
      </c>
      <c r="C111" s="67"/>
      <c r="D111" s="70"/>
      <c r="E111" s="60" t="s">
        <v>1</v>
      </c>
      <c r="F111" s="71" t="s">
        <v>1</v>
      </c>
      <c r="G111" s="62"/>
      <c r="H111" s="71"/>
      <c r="I111" s="72"/>
      <c r="J111" s="72"/>
      <c r="K111" s="72"/>
      <c r="M111" s="72"/>
      <c r="N111" s="71"/>
    </row>
    <row r="112" spans="1:14" ht="15.75">
      <c r="A112" s="59" t="s">
        <v>24</v>
      </c>
      <c r="B112" s="58"/>
      <c r="C112" s="67"/>
      <c r="D112" s="70"/>
      <c r="E112" s="60">
        <v>85.08</v>
      </c>
      <c r="F112" s="71">
        <v>0</v>
      </c>
      <c r="G112" s="62">
        <v>0</v>
      </c>
      <c r="H112" s="71"/>
      <c r="I112" s="72"/>
      <c r="J112" s="72"/>
      <c r="K112" s="72"/>
      <c r="M112" s="72"/>
      <c r="N112" s="71"/>
    </row>
    <row r="113" spans="1:14" ht="15.75">
      <c r="A113" s="59" t="s">
        <v>42</v>
      </c>
      <c r="B113" s="58"/>
      <c r="C113" s="67"/>
      <c r="D113" s="70"/>
      <c r="E113" s="60">
        <v>83</v>
      </c>
      <c r="F113" s="71">
        <v>0</v>
      </c>
      <c r="G113" s="62">
        <v>0</v>
      </c>
      <c r="H113" s="71"/>
      <c r="I113" s="72"/>
      <c r="J113" s="72"/>
      <c r="K113" s="72"/>
      <c r="M113" s="72"/>
      <c r="N113" s="71"/>
    </row>
    <row r="114" spans="1:14" ht="15.75">
      <c r="A114" s="56" t="s">
        <v>87</v>
      </c>
      <c r="B114" s="58" t="s">
        <v>88</v>
      </c>
      <c r="C114" s="67"/>
      <c r="D114" s="70"/>
      <c r="E114" s="60"/>
      <c r="F114" s="71"/>
      <c r="G114" s="62"/>
      <c r="H114" s="71"/>
      <c r="I114" s="72"/>
      <c r="J114" s="72"/>
      <c r="K114" s="72"/>
      <c r="M114" s="72"/>
      <c r="N114" s="71"/>
    </row>
    <row r="115" spans="1:14" ht="15.75">
      <c r="A115" s="75" t="s">
        <v>24</v>
      </c>
      <c r="B115" s="58"/>
      <c r="C115" s="67"/>
      <c r="D115" s="70"/>
      <c r="E115" s="60">
        <v>101.85169999999999</v>
      </c>
      <c r="F115" s="71">
        <v>0</v>
      </c>
      <c r="G115" s="62">
        <v>0</v>
      </c>
      <c r="H115" s="71"/>
      <c r="I115" s="72"/>
      <c r="J115" s="72"/>
      <c r="K115" s="72"/>
      <c r="M115" s="72"/>
      <c r="N115" s="71"/>
    </row>
    <row r="116" spans="1:14" ht="15.75">
      <c r="A116" s="59" t="s">
        <v>42</v>
      </c>
      <c r="B116" s="58"/>
      <c r="C116" s="67"/>
      <c r="D116" s="70"/>
      <c r="E116" s="60">
        <v>101.85169999999999</v>
      </c>
      <c r="F116" s="71">
        <v>0</v>
      </c>
      <c r="G116" s="62">
        <v>0</v>
      </c>
      <c r="H116" s="71"/>
      <c r="I116" s="72"/>
      <c r="J116" s="72"/>
      <c r="K116" s="72"/>
      <c r="M116" s="72"/>
      <c r="N116" s="71"/>
    </row>
    <row r="117" spans="1:14" ht="15.75">
      <c r="A117" s="56" t="s">
        <v>89</v>
      </c>
      <c r="B117" s="58" t="s">
        <v>90</v>
      </c>
      <c r="C117" s="67"/>
      <c r="D117" s="70"/>
      <c r="E117" s="60"/>
      <c r="F117" s="71"/>
      <c r="G117" s="62"/>
      <c r="H117" s="71"/>
      <c r="I117" s="72"/>
      <c r="J117" s="72"/>
      <c r="K117" s="72"/>
      <c r="M117" s="72"/>
      <c r="N117" s="71"/>
    </row>
    <row r="118" spans="1:14" ht="15.75">
      <c r="A118" s="75" t="s">
        <v>24</v>
      </c>
      <c r="B118" s="58"/>
      <c r="C118" s="67"/>
      <c r="D118" s="70"/>
      <c r="E118" s="60">
        <v>102.366</v>
      </c>
      <c r="F118" s="71">
        <v>0</v>
      </c>
      <c r="G118" s="62">
        <v>0</v>
      </c>
      <c r="H118" s="71"/>
      <c r="I118" s="72"/>
      <c r="J118" s="72"/>
      <c r="K118" s="72"/>
      <c r="M118" s="72"/>
      <c r="N118" s="71"/>
    </row>
    <row r="119" spans="1:14" ht="15.75">
      <c r="A119" s="59" t="s">
        <v>42</v>
      </c>
      <c r="B119" s="58"/>
      <c r="C119" s="67"/>
      <c r="D119" s="70"/>
      <c r="E119" s="60">
        <v>102.366</v>
      </c>
      <c r="F119" s="71">
        <v>0</v>
      </c>
      <c r="G119" s="62">
        <v>0</v>
      </c>
      <c r="H119" s="71"/>
      <c r="I119" s="72"/>
      <c r="J119" s="72"/>
      <c r="K119" s="72"/>
      <c r="M119" s="72"/>
      <c r="N119" s="71"/>
    </row>
    <row r="120" spans="1:14" ht="15.75">
      <c r="A120" s="11" t="s">
        <v>91</v>
      </c>
      <c r="B120" s="69" t="s">
        <v>92</v>
      </c>
      <c r="C120" s="67"/>
      <c r="D120" s="70"/>
      <c r="E120" s="74" t="s">
        <v>1</v>
      </c>
      <c r="F120" s="71" t="s">
        <v>1</v>
      </c>
      <c r="G120" s="62"/>
      <c r="H120" s="71"/>
      <c r="I120" s="72"/>
      <c r="J120" s="72"/>
      <c r="K120" s="72"/>
      <c r="M120" s="72"/>
      <c r="N120" s="71"/>
    </row>
    <row r="121" spans="1:14" ht="15.75">
      <c r="A121" s="59" t="s">
        <v>93</v>
      </c>
      <c r="B121" s="58"/>
      <c r="C121" s="67"/>
      <c r="D121" s="70"/>
      <c r="E121" s="60">
        <v>88.98</v>
      </c>
      <c r="F121" s="71">
        <v>0</v>
      </c>
      <c r="G121" s="62">
        <v>0</v>
      </c>
      <c r="H121" s="71"/>
      <c r="I121" s="72"/>
      <c r="J121" s="72"/>
      <c r="K121" s="72"/>
      <c r="M121" s="72"/>
      <c r="N121" s="71"/>
    </row>
    <row r="122" spans="1:14" ht="15.75">
      <c r="A122" s="59" t="s">
        <v>94</v>
      </c>
      <c r="B122" s="58"/>
      <c r="C122" s="67"/>
      <c r="D122" s="70"/>
      <c r="E122" s="70">
        <v>88.1</v>
      </c>
      <c r="F122" s="71">
        <v>0</v>
      </c>
      <c r="G122" s="62">
        <v>0</v>
      </c>
      <c r="H122" s="71"/>
      <c r="I122" s="72"/>
      <c r="J122" s="72"/>
      <c r="K122" s="72"/>
      <c r="M122" s="72"/>
      <c r="N122" s="71"/>
    </row>
    <row r="123" spans="1:14" ht="15.75">
      <c r="A123" s="56" t="s">
        <v>95</v>
      </c>
      <c r="B123" s="58"/>
      <c r="C123" s="67"/>
      <c r="D123" s="70"/>
      <c r="E123" s="74">
        <v>88.1</v>
      </c>
      <c r="F123" s="71">
        <v>0</v>
      </c>
      <c r="G123" s="62">
        <v>0</v>
      </c>
      <c r="H123" s="71"/>
      <c r="I123" s="72"/>
      <c r="J123" s="72"/>
      <c r="K123" s="72"/>
      <c r="M123" s="72"/>
      <c r="N123" s="71"/>
    </row>
    <row r="124" spans="1:14" ht="15.75">
      <c r="A124" s="59" t="s">
        <v>96</v>
      </c>
      <c r="B124" s="58"/>
      <c r="C124" s="67"/>
      <c r="D124" s="60" t="s">
        <v>1</v>
      </c>
      <c r="E124" s="76">
        <v>88.1</v>
      </c>
      <c r="F124" s="71">
        <v>0</v>
      </c>
      <c r="G124" s="62">
        <v>0</v>
      </c>
      <c r="H124" s="71"/>
      <c r="I124" s="72"/>
      <c r="J124" s="72"/>
      <c r="K124" s="72"/>
      <c r="M124" s="72"/>
      <c r="N124" s="71"/>
    </row>
    <row r="125" spans="1:14" ht="15.75">
      <c r="A125" s="77" t="s">
        <v>1</v>
      </c>
      <c r="B125" s="78"/>
      <c r="C125" s="79"/>
      <c r="D125" s="80" t="s">
        <v>1</v>
      </c>
      <c r="E125" s="81"/>
      <c r="F125" s="82"/>
      <c r="G125" s="83"/>
      <c r="H125" s="71"/>
      <c r="I125" s="72"/>
      <c r="J125" s="72"/>
      <c r="K125" s="72"/>
      <c r="M125" s="72"/>
      <c r="N125" s="71"/>
    </row>
    <row r="126" spans="1:14" ht="15.75">
      <c r="A126" s="84" t="s">
        <v>97</v>
      </c>
      <c r="B126" s="85"/>
      <c r="C126" s="79"/>
      <c r="D126" s="86" t="s">
        <v>1</v>
      </c>
      <c r="E126" s="87"/>
      <c r="F126" s="88"/>
      <c r="G126" s="83"/>
    </row>
    <row r="127" spans="1:14" ht="15.75">
      <c r="A127" s="84"/>
      <c r="B127" s="85"/>
      <c r="C127" s="89"/>
      <c r="D127" s="87" t="s">
        <v>1</v>
      </c>
      <c r="E127" s="87" t="s">
        <v>1</v>
      </c>
      <c r="F127" s="90"/>
      <c r="G127" s="83"/>
    </row>
    <row r="128" spans="1:14" ht="15.75">
      <c r="A128" s="91" t="s">
        <v>98</v>
      </c>
      <c r="B128" s="92" t="s">
        <v>99</v>
      </c>
      <c r="C128" s="89"/>
      <c r="D128" s="81">
        <v>8</v>
      </c>
      <c r="E128" s="81">
        <v>8</v>
      </c>
      <c r="F128" s="82">
        <v>0</v>
      </c>
      <c r="G128" s="83">
        <f>+E128-D128</f>
        <v>0</v>
      </c>
      <c r="H128" s="71"/>
      <c r="I128" s="72"/>
      <c r="J128" s="72"/>
      <c r="K128" s="72"/>
      <c r="M128" s="72"/>
      <c r="N128" s="71"/>
    </row>
    <row r="129" spans="1:17" ht="15.75">
      <c r="A129" s="91" t="s">
        <v>100</v>
      </c>
      <c r="B129" s="92" t="s">
        <v>101</v>
      </c>
      <c r="C129" s="89"/>
      <c r="D129" s="81">
        <v>8.76</v>
      </c>
      <c r="E129" s="81">
        <v>9.0500000000000007</v>
      </c>
      <c r="F129" s="82">
        <v>0</v>
      </c>
      <c r="G129" s="83">
        <f t="shared" ref="G129:G135" si="0">(E129-D129)</f>
        <v>0.29000000000000092</v>
      </c>
      <c r="H129" s="71"/>
      <c r="I129" s="72"/>
      <c r="J129" s="72"/>
      <c r="K129" s="72"/>
      <c r="M129" s="72"/>
      <c r="N129" s="71"/>
    </row>
    <row r="130" spans="1:17" ht="15.75">
      <c r="A130" s="91" t="s">
        <v>102</v>
      </c>
      <c r="B130" s="92" t="s">
        <v>103</v>
      </c>
      <c r="C130" s="89"/>
      <c r="D130" s="81">
        <v>8.7100000000000009</v>
      </c>
      <c r="E130" s="81">
        <v>9.0500000000000007</v>
      </c>
      <c r="F130" s="93">
        <v>0</v>
      </c>
      <c r="G130" s="83">
        <f t="shared" si="0"/>
        <v>0.33999999999999986</v>
      </c>
      <c r="H130" s="71"/>
      <c r="I130" s="72"/>
      <c r="J130" s="72"/>
      <c r="K130" s="72"/>
      <c r="M130" s="72"/>
      <c r="N130" s="94"/>
    </row>
    <row r="131" spans="1:17" ht="15.75">
      <c r="A131" s="91" t="s">
        <v>104</v>
      </c>
      <c r="B131" s="92" t="s">
        <v>105</v>
      </c>
      <c r="C131" s="89"/>
      <c r="D131" s="81">
        <v>16</v>
      </c>
      <c r="E131" s="81">
        <v>16.100000000000001</v>
      </c>
      <c r="F131" s="82">
        <v>0</v>
      </c>
      <c r="G131" s="83">
        <f t="shared" si="0"/>
        <v>0.10000000000000142</v>
      </c>
      <c r="H131" s="71"/>
      <c r="I131" s="72"/>
      <c r="J131" s="72"/>
      <c r="K131" s="72"/>
      <c r="M131" s="72"/>
      <c r="N131" s="71"/>
      <c r="P131" s="65"/>
      <c r="Q131" s="65"/>
    </row>
    <row r="132" spans="1:17" ht="15.75">
      <c r="A132" s="91" t="s">
        <v>106</v>
      </c>
      <c r="B132" s="92" t="s">
        <v>107</v>
      </c>
      <c r="C132" s="95"/>
      <c r="D132" s="81">
        <v>6.97</v>
      </c>
      <c r="E132" s="81">
        <v>7.02</v>
      </c>
      <c r="F132" s="82">
        <v>0</v>
      </c>
      <c r="G132" s="83">
        <f t="shared" si="0"/>
        <v>4.9999999999999822E-2</v>
      </c>
      <c r="H132" s="71"/>
      <c r="I132" s="72"/>
      <c r="J132" s="72"/>
      <c r="K132" s="72"/>
      <c r="M132" s="72"/>
      <c r="N132" s="71"/>
    </row>
    <row r="133" spans="1:17" ht="15.75">
      <c r="A133" s="91" t="s">
        <v>108</v>
      </c>
      <c r="B133" s="92" t="s">
        <v>109</v>
      </c>
      <c r="C133" s="89"/>
      <c r="D133" s="81">
        <v>1.4</v>
      </c>
      <c r="E133" s="81">
        <v>1.4</v>
      </c>
      <c r="F133" s="82">
        <v>0</v>
      </c>
      <c r="G133" s="83">
        <f t="shared" si="0"/>
        <v>0</v>
      </c>
      <c r="H133" s="71"/>
      <c r="I133" s="72"/>
      <c r="J133" s="72"/>
      <c r="K133" s="72"/>
      <c r="M133" s="72"/>
      <c r="N133" s="71"/>
    </row>
    <row r="134" spans="1:17" ht="15.75">
      <c r="A134" s="91" t="s">
        <v>110</v>
      </c>
      <c r="B134" s="92" t="s">
        <v>111</v>
      </c>
      <c r="C134" s="89"/>
      <c r="D134" s="81">
        <v>11.8</v>
      </c>
      <c r="E134" s="81">
        <v>12.85</v>
      </c>
      <c r="F134" s="82">
        <v>0</v>
      </c>
      <c r="G134" s="83">
        <f t="shared" si="0"/>
        <v>1.0499999999999989</v>
      </c>
      <c r="H134" s="71"/>
      <c r="I134" s="72"/>
      <c r="J134" s="72"/>
      <c r="K134" s="72"/>
      <c r="M134" s="72"/>
      <c r="N134" s="71"/>
    </row>
    <row r="135" spans="1:17" ht="15.75">
      <c r="A135" s="91" t="s">
        <v>112</v>
      </c>
      <c r="B135" s="92" t="s">
        <v>113</v>
      </c>
      <c r="C135" s="95"/>
      <c r="D135" s="81">
        <v>1.62</v>
      </c>
      <c r="E135" s="81">
        <v>1.68</v>
      </c>
      <c r="F135" s="82">
        <v>0</v>
      </c>
      <c r="G135" s="83">
        <f t="shared" si="0"/>
        <v>5.9999999999999831E-2</v>
      </c>
      <c r="H135" s="71"/>
      <c r="I135" s="72"/>
      <c r="J135" s="72"/>
      <c r="K135" s="72"/>
      <c r="M135" s="72"/>
      <c r="N135" s="71"/>
    </row>
    <row r="136" spans="1:17" ht="15.75">
      <c r="A136" s="96" t="s">
        <v>1</v>
      </c>
      <c r="B136" s="57"/>
      <c r="C136" s="97"/>
      <c r="D136" s="98"/>
      <c r="E136" s="98"/>
      <c r="F136" s="99" t="s">
        <v>1</v>
      </c>
      <c r="G136" s="62" t="s">
        <v>1</v>
      </c>
      <c r="H136" s="71"/>
      <c r="I136" s="72"/>
      <c r="J136" s="72"/>
      <c r="K136" s="72"/>
      <c r="M136" s="55"/>
      <c r="N136" s="99"/>
    </row>
    <row r="137" spans="1:17" ht="15.75">
      <c r="A137" s="53" t="s">
        <v>114</v>
      </c>
      <c r="B137" s="54"/>
      <c r="C137" s="66"/>
      <c r="D137" s="98"/>
      <c r="E137" s="98"/>
      <c r="F137" s="99" t="s">
        <v>1</v>
      </c>
      <c r="G137" s="62"/>
      <c r="H137" s="71"/>
      <c r="I137" s="72"/>
      <c r="J137" s="72"/>
      <c r="K137" s="72"/>
      <c r="M137" s="55"/>
      <c r="N137" s="99"/>
    </row>
    <row r="138" spans="1:17" ht="15.75">
      <c r="C138" s="67"/>
      <c r="D138" s="98" t="s">
        <v>1</v>
      </c>
      <c r="E138" s="98" t="s">
        <v>1</v>
      </c>
      <c r="F138" s="99" t="s">
        <v>1</v>
      </c>
      <c r="G138" s="62"/>
      <c r="H138" s="71"/>
      <c r="I138" s="72"/>
      <c r="J138" s="72"/>
      <c r="K138" s="72"/>
      <c r="M138" s="55"/>
      <c r="N138" s="99"/>
    </row>
    <row r="139" spans="1:17" ht="15.75">
      <c r="A139" s="56" t="s">
        <v>115</v>
      </c>
      <c r="B139" s="57" t="s">
        <v>116</v>
      </c>
      <c r="C139" s="67"/>
      <c r="D139" s="74">
        <v>5.25</v>
      </c>
      <c r="E139" s="74">
        <v>5.25</v>
      </c>
      <c r="F139" s="71">
        <v>0</v>
      </c>
      <c r="G139" s="62">
        <f t="shared" ref="G139:G154" si="1">(E139-D139)</f>
        <v>0</v>
      </c>
      <c r="H139" s="71"/>
      <c r="I139" s="72"/>
      <c r="J139" s="72"/>
      <c r="K139" s="72"/>
      <c r="M139" s="72"/>
      <c r="N139" s="71"/>
    </row>
    <row r="140" spans="1:17" ht="15.75">
      <c r="A140" s="56" t="s">
        <v>117</v>
      </c>
      <c r="B140" s="57" t="s">
        <v>118</v>
      </c>
      <c r="C140" s="67"/>
      <c r="D140" s="74">
        <v>3.54</v>
      </c>
      <c r="E140" s="74">
        <v>3.5</v>
      </c>
      <c r="F140" s="71">
        <v>0</v>
      </c>
      <c r="G140" s="62">
        <f t="shared" si="1"/>
        <v>-4.0000000000000036E-2</v>
      </c>
      <c r="H140" s="71"/>
      <c r="I140" s="72"/>
      <c r="J140" s="72"/>
      <c r="K140" s="72"/>
      <c r="M140" s="72"/>
      <c r="N140" s="71"/>
    </row>
    <row r="141" spans="1:17" ht="15.75">
      <c r="A141" s="56" t="s">
        <v>119</v>
      </c>
      <c r="B141" s="57" t="s">
        <v>120</v>
      </c>
      <c r="C141" s="67"/>
      <c r="D141" s="74">
        <v>2.75</v>
      </c>
      <c r="E141" s="74">
        <v>2.97</v>
      </c>
      <c r="F141" s="71">
        <v>0</v>
      </c>
      <c r="G141" s="62">
        <f t="shared" si="1"/>
        <v>0.2200000000000002</v>
      </c>
      <c r="H141" s="71"/>
      <c r="I141" s="72"/>
      <c r="J141" s="72"/>
      <c r="K141" s="72"/>
      <c r="M141" s="72"/>
      <c r="N141" s="71"/>
    </row>
    <row r="142" spans="1:17" ht="15.75">
      <c r="A142" s="56" t="s">
        <v>121</v>
      </c>
      <c r="B142" s="57" t="s">
        <v>122</v>
      </c>
      <c r="C142" s="67"/>
      <c r="D142" s="74">
        <v>2.31</v>
      </c>
      <c r="E142" s="74">
        <v>2.63</v>
      </c>
      <c r="F142" s="71">
        <v>0</v>
      </c>
      <c r="G142" s="62">
        <f t="shared" si="1"/>
        <v>0.31999999999999984</v>
      </c>
      <c r="H142" s="71"/>
      <c r="I142" s="72"/>
      <c r="J142" s="72"/>
      <c r="K142" s="72"/>
      <c r="M142" s="72"/>
      <c r="N142" s="71"/>
    </row>
    <row r="143" spans="1:17" ht="15.75">
      <c r="A143" s="56" t="s">
        <v>123</v>
      </c>
      <c r="B143" s="57" t="s">
        <v>124</v>
      </c>
      <c r="C143" s="67"/>
      <c r="D143" s="74">
        <v>9.5</v>
      </c>
      <c r="E143" s="74">
        <v>9.5</v>
      </c>
      <c r="F143" s="71">
        <v>0</v>
      </c>
      <c r="G143" s="62">
        <f t="shared" si="1"/>
        <v>0</v>
      </c>
      <c r="H143" s="71"/>
      <c r="I143" s="72"/>
      <c r="J143" s="72"/>
      <c r="K143" s="72"/>
      <c r="M143" s="72"/>
      <c r="N143" s="71"/>
    </row>
    <row r="144" spans="1:17" ht="15.75">
      <c r="A144" s="56" t="s">
        <v>125</v>
      </c>
      <c r="B144" s="57" t="s">
        <v>126</v>
      </c>
      <c r="C144" s="67"/>
      <c r="D144" s="74">
        <v>8.5500000000000007</v>
      </c>
      <c r="E144" s="74">
        <v>8.5500000000000007</v>
      </c>
      <c r="F144" s="71">
        <v>0</v>
      </c>
      <c r="G144" s="62">
        <f t="shared" si="1"/>
        <v>0</v>
      </c>
      <c r="H144" s="71"/>
      <c r="I144" s="72"/>
      <c r="J144" s="72"/>
      <c r="K144" s="72"/>
      <c r="M144" s="72"/>
      <c r="N144" s="71"/>
    </row>
    <row r="145" spans="1:14" ht="15.75">
      <c r="A145" s="56" t="s">
        <v>127</v>
      </c>
      <c r="B145" s="57" t="s">
        <v>128</v>
      </c>
      <c r="C145" s="67"/>
      <c r="D145" s="74">
        <v>1.6</v>
      </c>
      <c r="E145" s="74">
        <v>1.6</v>
      </c>
      <c r="F145" s="71">
        <v>0</v>
      </c>
      <c r="G145" s="62">
        <f t="shared" si="1"/>
        <v>0</v>
      </c>
      <c r="H145" s="71"/>
      <c r="I145" s="72"/>
      <c r="J145" s="72"/>
      <c r="K145" s="72"/>
      <c r="M145" s="72"/>
      <c r="N145" s="71"/>
    </row>
    <row r="146" spans="1:14" ht="15.75">
      <c r="A146" s="56" t="s">
        <v>129</v>
      </c>
      <c r="B146" s="57" t="s">
        <v>130</v>
      </c>
      <c r="C146" s="67"/>
      <c r="D146" s="74">
        <v>1.18</v>
      </c>
      <c r="E146" s="74">
        <v>1.34</v>
      </c>
      <c r="F146" s="71">
        <v>0</v>
      </c>
      <c r="G146" s="62">
        <f t="shared" si="1"/>
        <v>0.16000000000000014</v>
      </c>
      <c r="H146" s="71"/>
      <c r="I146" s="72"/>
      <c r="J146" s="72"/>
      <c r="K146" s="72"/>
      <c r="M146" s="72"/>
      <c r="N146" s="71"/>
    </row>
    <row r="147" spans="1:14" ht="15.75">
      <c r="A147" s="56" t="s">
        <v>131</v>
      </c>
      <c r="B147" s="57" t="s">
        <v>132</v>
      </c>
      <c r="C147" s="67"/>
      <c r="D147" s="74">
        <v>1.3</v>
      </c>
      <c r="E147" s="74">
        <v>1.5</v>
      </c>
      <c r="F147" s="71">
        <v>0</v>
      </c>
      <c r="G147" s="62">
        <f t="shared" si="1"/>
        <v>0.19999999999999996</v>
      </c>
      <c r="H147" s="71"/>
      <c r="I147" s="72"/>
      <c r="J147" s="72"/>
      <c r="K147" s="72"/>
      <c r="M147" s="72"/>
      <c r="N147" s="71"/>
    </row>
    <row r="148" spans="1:14" ht="15.75">
      <c r="A148" s="56" t="s">
        <v>133</v>
      </c>
      <c r="B148" s="57" t="s">
        <v>134</v>
      </c>
      <c r="C148" s="67"/>
      <c r="D148" s="74">
        <v>13</v>
      </c>
      <c r="E148" s="74">
        <v>13</v>
      </c>
      <c r="F148" s="71">
        <v>0</v>
      </c>
      <c r="G148" s="62">
        <f t="shared" si="1"/>
        <v>0</v>
      </c>
      <c r="H148" s="71"/>
      <c r="I148" s="72"/>
      <c r="J148" s="72"/>
      <c r="K148" s="72"/>
      <c r="M148" s="72"/>
      <c r="N148" s="71"/>
    </row>
    <row r="149" spans="1:14" ht="15.75">
      <c r="A149" s="56" t="s">
        <v>135</v>
      </c>
      <c r="B149" s="57" t="s">
        <v>136</v>
      </c>
      <c r="C149" s="67"/>
      <c r="D149" s="74">
        <v>0</v>
      </c>
      <c r="E149" s="74">
        <v>0</v>
      </c>
      <c r="F149" s="71">
        <v>0</v>
      </c>
      <c r="G149" s="62">
        <f t="shared" si="1"/>
        <v>0</v>
      </c>
      <c r="H149" s="71"/>
      <c r="I149" s="72"/>
      <c r="J149" s="72"/>
      <c r="K149" s="72"/>
      <c r="M149" s="72"/>
      <c r="N149" s="71"/>
    </row>
    <row r="150" spans="1:14" ht="15.75">
      <c r="A150" s="56" t="s">
        <v>137</v>
      </c>
      <c r="B150" s="57" t="s">
        <v>138</v>
      </c>
      <c r="C150" s="67"/>
      <c r="D150" s="74">
        <v>1.78</v>
      </c>
      <c r="E150" s="74">
        <v>1.85</v>
      </c>
      <c r="F150" s="71">
        <v>0</v>
      </c>
      <c r="G150" s="62">
        <f t="shared" si="1"/>
        <v>7.0000000000000062E-2</v>
      </c>
      <c r="H150" s="71"/>
      <c r="I150" s="72"/>
      <c r="J150" s="72"/>
      <c r="K150" s="72"/>
      <c r="M150" s="72"/>
      <c r="N150" s="71"/>
    </row>
    <row r="151" spans="1:14" ht="15.75">
      <c r="A151" s="56" t="s">
        <v>139</v>
      </c>
      <c r="B151" s="57" t="s">
        <v>140</v>
      </c>
      <c r="C151" s="67"/>
      <c r="D151" s="74">
        <v>3.09</v>
      </c>
      <c r="E151" s="74">
        <v>3.03</v>
      </c>
      <c r="F151" s="71">
        <v>0</v>
      </c>
      <c r="G151" s="62">
        <f t="shared" si="1"/>
        <v>-6.0000000000000053E-2</v>
      </c>
      <c r="H151" s="71"/>
      <c r="I151" s="72"/>
      <c r="J151" s="72"/>
      <c r="K151" s="72"/>
      <c r="M151" s="72"/>
      <c r="N151" s="71"/>
    </row>
    <row r="152" spans="1:14" ht="15.75">
      <c r="A152" s="56" t="s">
        <v>141</v>
      </c>
      <c r="B152" s="57" t="s">
        <v>142</v>
      </c>
      <c r="C152" s="67"/>
      <c r="D152" s="74">
        <v>3.25</v>
      </c>
      <c r="E152" s="74">
        <v>3.25</v>
      </c>
      <c r="F152" s="71">
        <v>0</v>
      </c>
      <c r="G152" s="62">
        <f t="shared" si="1"/>
        <v>0</v>
      </c>
      <c r="H152" s="71"/>
      <c r="I152" s="72"/>
      <c r="J152" s="72"/>
      <c r="K152" s="72"/>
      <c r="M152" s="72"/>
      <c r="N152" s="71"/>
    </row>
    <row r="153" spans="1:14" ht="15.75">
      <c r="A153" s="56" t="s">
        <v>143</v>
      </c>
      <c r="B153" s="57" t="s">
        <v>144</v>
      </c>
      <c r="C153" s="97"/>
      <c r="D153" s="74">
        <v>8.5</v>
      </c>
      <c r="E153" s="74">
        <v>8.7899999999999991</v>
      </c>
      <c r="F153" s="71">
        <v>0</v>
      </c>
      <c r="G153" s="62">
        <f t="shared" si="1"/>
        <v>0.28999999999999915</v>
      </c>
      <c r="H153" s="71"/>
      <c r="I153" s="72"/>
      <c r="J153" s="72"/>
      <c r="K153" s="72"/>
      <c r="M153" s="72"/>
      <c r="N153" s="71"/>
    </row>
    <row r="154" spans="1:14" ht="15.75">
      <c r="A154" s="56" t="s">
        <v>145</v>
      </c>
      <c r="B154" s="57" t="s">
        <v>146</v>
      </c>
      <c r="C154" s="66"/>
      <c r="D154" s="74">
        <v>0.76</v>
      </c>
      <c r="E154" s="74">
        <v>0.76</v>
      </c>
      <c r="F154" s="71">
        <v>0</v>
      </c>
      <c r="G154" s="62">
        <f t="shared" si="1"/>
        <v>0</v>
      </c>
      <c r="H154" s="71"/>
      <c r="I154" s="72"/>
      <c r="J154" s="72"/>
      <c r="K154" s="72"/>
      <c r="M154" s="72"/>
      <c r="N154" s="71"/>
    </row>
    <row r="155" spans="1:14" ht="15.75">
      <c r="C155" s="97"/>
      <c r="D155" s="74" t="s">
        <v>1</v>
      </c>
      <c r="E155" s="74" t="s">
        <v>1</v>
      </c>
      <c r="F155" s="99" t="s">
        <v>1</v>
      </c>
      <c r="G155" s="62"/>
      <c r="H155" s="71"/>
      <c r="I155" s="72"/>
      <c r="J155" s="72"/>
      <c r="K155" s="72"/>
      <c r="M155" s="55"/>
      <c r="N155" s="99"/>
    </row>
    <row r="156" spans="1:14" ht="15.75">
      <c r="A156" s="53" t="s">
        <v>147</v>
      </c>
      <c r="B156" s="54"/>
      <c r="C156" s="97"/>
      <c r="D156" s="98"/>
      <c r="E156" s="98"/>
      <c r="F156" s="99" t="s">
        <v>1</v>
      </c>
      <c r="G156" s="62"/>
      <c r="H156" s="71"/>
      <c r="I156" s="72"/>
      <c r="J156" s="72"/>
      <c r="K156" s="72"/>
      <c r="M156" s="55"/>
      <c r="N156" s="99"/>
    </row>
    <row r="157" spans="1:14" ht="15.75">
      <c r="A157" s="53"/>
      <c r="B157" s="54"/>
      <c r="C157" s="67"/>
      <c r="D157" s="98"/>
      <c r="E157" s="98"/>
      <c r="F157" s="99"/>
      <c r="G157" s="62"/>
      <c r="H157" s="71"/>
      <c r="I157" s="72"/>
      <c r="J157" s="72"/>
      <c r="K157" s="72"/>
      <c r="M157" s="55"/>
      <c r="N157" s="99"/>
    </row>
    <row r="158" spans="1:14" ht="15.75">
      <c r="A158" s="56" t="s">
        <v>148</v>
      </c>
      <c r="B158" s="57" t="s">
        <v>149</v>
      </c>
      <c r="C158" s="67"/>
      <c r="D158" s="74">
        <v>16.190000000000001</v>
      </c>
      <c r="E158" s="74">
        <v>15.23</v>
      </c>
      <c r="F158" s="71">
        <v>0</v>
      </c>
      <c r="G158" s="62">
        <f t="shared" ref="G158:G167" si="2">(E158-D158)</f>
        <v>-0.96000000000000085</v>
      </c>
      <c r="H158" s="71"/>
      <c r="I158" s="72"/>
      <c r="J158" s="72"/>
      <c r="K158" s="72"/>
      <c r="M158" s="72"/>
      <c r="N158" s="71"/>
    </row>
    <row r="159" spans="1:14" ht="15.75">
      <c r="A159" s="56" t="s">
        <v>150</v>
      </c>
      <c r="B159" s="57" t="s">
        <v>151</v>
      </c>
      <c r="C159" s="67"/>
      <c r="D159" s="74">
        <v>0</v>
      </c>
      <c r="E159" s="74">
        <v>0</v>
      </c>
      <c r="F159" s="71">
        <v>0</v>
      </c>
      <c r="G159" s="62">
        <f t="shared" si="2"/>
        <v>0</v>
      </c>
      <c r="H159" s="71"/>
      <c r="I159" s="72"/>
      <c r="J159" s="72"/>
      <c r="K159" s="72"/>
      <c r="M159" s="72"/>
      <c r="N159" s="71"/>
    </row>
    <row r="160" spans="1:14" ht="15.75">
      <c r="A160" s="56" t="s">
        <v>152</v>
      </c>
      <c r="B160" s="57" t="s">
        <v>153</v>
      </c>
      <c r="C160" s="67"/>
      <c r="D160" s="74">
        <v>0</v>
      </c>
      <c r="E160" s="74">
        <v>0</v>
      </c>
      <c r="F160" s="71">
        <v>0</v>
      </c>
      <c r="G160" s="62">
        <f t="shared" si="2"/>
        <v>0</v>
      </c>
      <c r="H160" s="71"/>
      <c r="I160" s="72"/>
      <c r="J160" s="72"/>
      <c r="K160" s="72"/>
      <c r="M160" s="72"/>
      <c r="N160" s="71"/>
    </row>
    <row r="161" spans="1:14" ht="15.75">
      <c r="A161" s="56" t="s">
        <v>154</v>
      </c>
      <c r="B161" s="57" t="s">
        <v>155</v>
      </c>
      <c r="C161" s="67"/>
      <c r="D161" s="74">
        <v>0</v>
      </c>
      <c r="E161" s="74">
        <v>0</v>
      </c>
      <c r="F161" s="71">
        <v>0</v>
      </c>
      <c r="G161" s="62">
        <f t="shared" si="2"/>
        <v>0</v>
      </c>
      <c r="H161" s="71"/>
      <c r="I161" s="72"/>
      <c r="J161" s="72"/>
      <c r="K161" s="72"/>
      <c r="M161" s="72"/>
      <c r="N161" s="71"/>
    </row>
    <row r="162" spans="1:14" ht="15.75">
      <c r="A162" s="56" t="s">
        <v>156</v>
      </c>
      <c r="B162" s="57" t="s">
        <v>157</v>
      </c>
      <c r="C162" s="67"/>
      <c r="D162" s="74">
        <v>0</v>
      </c>
      <c r="E162" s="74">
        <v>0</v>
      </c>
      <c r="F162" s="71">
        <v>0</v>
      </c>
      <c r="G162" s="62">
        <f t="shared" si="2"/>
        <v>0</v>
      </c>
      <c r="H162" s="71"/>
      <c r="I162" s="72"/>
      <c r="J162" s="72"/>
      <c r="K162" s="72"/>
      <c r="M162" s="72"/>
      <c r="N162" s="71"/>
    </row>
    <row r="163" spans="1:14" ht="15.75">
      <c r="A163" s="56" t="s">
        <v>158</v>
      </c>
      <c r="B163" s="57" t="s">
        <v>159</v>
      </c>
      <c r="C163" s="67"/>
      <c r="D163" s="74">
        <v>14.59</v>
      </c>
      <c r="E163" s="74">
        <v>14.86</v>
      </c>
      <c r="F163" s="71">
        <v>0</v>
      </c>
      <c r="G163" s="62">
        <f t="shared" si="2"/>
        <v>0.26999999999999957</v>
      </c>
      <c r="H163" s="71"/>
      <c r="I163" s="72"/>
      <c r="J163" s="72"/>
      <c r="K163" s="72"/>
      <c r="M163" s="72"/>
      <c r="N163" s="71"/>
    </row>
    <row r="164" spans="1:14" ht="15.75">
      <c r="A164" s="56" t="s">
        <v>160</v>
      </c>
      <c r="B164" s="57" t="s">
        <v>161</v>
      </c>
      <c r="C164" s="67"/>
      <c r="D164" s="74">
        <v>0</v>
      </c>
      <c r="E164" s="74">
        <v>0</v>
      </c>
      <c r="F164" s="71">
        <v>0</v>
      </c>
      <c r="G164" s="62">
        <f t="shared" si="2"/>
        <v>0</v>
      </c>
      <c r="H164" s="71"/>
      <c r="I164" s="72"/>
      <c r="J164" s="72"/>
      <c r="K164" s="72"/>
      <c r="M164" s="72"/>
      <c r="N164" s="71"/>
    </row>
    <row r="165" spans="1:14" ht="15.75">
      <c r="A165" s="56" t="s">
        <v>162</v>
      </c>
      <c r="B165" s="57" t="s">
        <v>163</v>
      </c>
      <c r="C165" s="67"/>
      <c r="D165" s="74">
        <v>6.9</v>
      </c>
      <c r="E165" s="74">
        <v>6.9</v>
      </c>
      <c r="F165" s="71">
        <v>0</v>
      </c>
      <c r="G165" s="62">
        <f t="shared" si="2"/>
        <v>0</v>
      </c>
      <c r="H165" s="71"/>
      <c r="I165" s="72"/>
      <c r="J165" s="72"/>
      <c r="K165" s="72"/>
      <c r="M165" s="72"/>
      <c r="N165" s="71"/>
    </row>
    <row r="166" spans="1:14" ht="15.75">
      <c r="A166" s="56" t="s">
        <v>164</v>
      </c>
      <c r="B166" s="57" t="s">
        <v>165</v>
      </c>
      <c r="C166" s="67"/>
      <c r="D166" s="74">
        <v>2.7</v>
      </c>
      <c r="E166" s="74">
        <v>2.7</v>
      </c>
      <c r="F166" s="71">
        <v>0</v>
      </c>
      <c r="G166" s="62">
        <f t="shared" si="2"/>
        <v>0</v>
      </c>
      <c r="H166" s="71"/>
      <c r="I166" s="72"/>
      <c r="J166" s="72"/>
      <c r="K166" s="72"/>
      <c r="M166" s="72"/>
      <c r="N166" s="71"/>
    </row>
    <row r="167" spans="1:14" ht="15.75">
      <c r="A167" s="56" t="s">
        <v>166</v>
      </c>
      <c r="B167" s="57" t="s">
        <v>167</v>
      </c>
      <c r="C167" s="66"/>
      <c r="D167" s="74">
        <v>5.78</v>
      </c>
      <c r="E167" s="74">
        <v>5.78</v>
      </c>
      <c r="F167" s="71">
        <v>0</v>
      </c>
      <c r="G167" s="62">
        <f t="shared" si="2"/>
        <v>0</v>
      </c>
      <c r="H167" s="71"/>
      <c r="I167" s="72"/>
      <c r="J167" s="72"/>
      <c r="K167" s="72"/>
      <c r="M167" s="72"/>
      <c r="N167" s="71"/>
    </row>
    <row r="168" spans="1:14" ht="15.75">
      <c r="A168" s="11" t="s">
        <v>1</v>
      </c>
      <c r="C168" s="97"/>
      <c r="D168" s="98"/>
      <c r="E168" s="98"/>
      <c r="F168" s="99" t="s">
        <v>1</v>
      </c>
      <c r="G168" s="62"/>
      <c r="H168" s="71"/>
      <c r="I168" s="72"/>
      <c r="J168" s="72"/>
      <c r="K168" s="72"/>
      <c r="M168" s="55"/>
      <c r="N168" s="99"/>
    </row>
    <row r="169" spans="1:14" ht="15.75">
      <c r="A169" s="56" t="s">
        <v>168</v>
      </c>
      <c r="B169" s="57"/>
      <c r="C169" s="97"/>
      <c r="D169" s="98"/>
      <c r="E169" s="98"/>
      <c r="F169" s="99" t="s">
        <v>1</v>
      </c>
      <c r="G169" s="62"/>
      <c r="H169" s="71"/>
      <c r="I169" s="72"/>
      <c r="J169" s="72"/>
      <c r="K169" s="72"/>
      <c r="M169" s="55"/>
      <c r="N169" s="99"/>
    </row>
    <row r="170" spans="1:14" ht="15.75">
      <c r="A170" s="53" t="s">
        <v>169</v>
      </c>
      <c r="B170" s="54"/>
      <c r="C170" s="97"/>
      <c r="D170" s="98"/>
      <c r="E170" s="98"/>
      <c r="F170" s="99"/>
      <c r="G170" s="62"/>
      <c r="H170" s="71"/>
      <c r="I170" s="72"/>
      <c r="J170" s="72"/>
      <c r="K170" s="72"/>
      <c r="M170" s="55"/>
      <c r="N170" s="99"/>
    </row>
    <row r="171" spans="1:14" ht="15.75">
      <c r="A171" s="56" t="s">
        <v>1</v>
      </c>
      <c r="B171" s="57"/>
      <c r="C171" s="67"/>
      <c r="D171" s="98"/>
      <c r="E171" s="98"/>
      <c r="F171" s="99" t="s">
        <v>1</v>
      </c>
      <c r="G171" s="62"/>
      <c r="H171" s="71"/>
      <c r="I171" s="72"/>
      <c r="J171" s="72"/>
      <c r="K171" s="72"/>
      <c r="M171" s="55"/>
      <c r="N171" s="99"/>
    </row>
    <row r="172" spans="1:14" ht="15.75">
      <c r="A172" s="56" t="s">
        <v>170</v>
      </c>
      <c r="B172" s="57" t="s">
        <v>171</v>
      </c>
      <c r="C172" s="67"/>
      <c r="D172" s="74">
        <v>0</v>
      </c>
      <c r="E172" s="74">
        <v>0</v>
      </c>
      <c r="F172" s="71">
        <v>0</v>
      </c>
      <c r="G172" s="62">
        <f t="shared" ref="G172:G182" si="3">(E172-D172)</f>
        <v>0</v>
      </c>
      <c r="H172" s="71"/>
      <c r="I172" s="72"/>
      <c r="J172" s="72"/>
      <c r="K172" s="72"/>
      <c r="M172" s="72"/>
      <c r="N172" s="71"/>
    </row>
    <row r="173" spans="1:14" ht="15.75">
      <c r="A173" s="56" t="s">
        <v>172</v>
      </c>
      <c r="B173" s="57" t="s">
        <v>173</v>
      </c>
      <c r="C173" s="67"/>
      <c r="D173" s="74">
        <v>3.21</v>
      </c>
      <c r="E173" s="74">
        <v>3.41</v>
      </c>
      <c r="F173" s="71">
        <v>0</v>
      </c>
      <c r="G173" s="62">
        <f t="shared" si="3"/>
        <v>0.20000000000000018</v>
      </c>
      <c r="H173" s="71"/>
      <c r="I173" s="72"/>
      <c r="J173" s="72"/>
      <c r="K173" s="72"/>
      <c r="M173" s="72"/>
      <c r="N173" s="71"/>
    </row>
    <row r="174" spans="1:14" ht="15.75">
      <c r="A174" s="56" t="s">
        <v>174</v>
      </c>
      <c r="B174" s="57" t="s">
        <v>175</v>
      </c>
      <c r="C174" s="67"/>
      <c r="D174" s="74">
        <v>1.8</v>
      </c>
      <c r="E174" s="74">
        <v>1.88</v>
      </c>
      <c r="F174" s="71">
        <v>0</v>
      </c>
      <c r="G174" s="62">
        <f t="shared" si="3"/>
        <v>7.9999999999999849E-2</v>
      </c>
      <c r="H174" s="71"/>
      <c r="I174" s="72"/>
      <c r="J174" s="72"/>
      <c r="K174" s="72"/>
      <c r="M174" s="72"/>
      <c r="N174" s="71"/>
    </row>
    <row r="175" spans="1:14" ht="15.75">
      <c r="A175" s="56" t="s">
        <v>176</v>
      </c>
      <c r="B175" s="57" t="s">
        <v>177</v>
      </c>
      <c r="C175" s="67"/>
      <c r="D175" s="74">
        <v>1.9</v>
      </c>
      <c r="E175" s="74">
        <v>2.0699999999999998</v>
      </c>
      <c r="F175" s="71">
        <v>0</v>
      </c>
      <c r="G175" s="62">
        <f t="shared" si="3"/>
        <v>0.16999999999999993</v>
      </c>
      <c r="H175" s="71"/>
      <c r="I175" s="72"/>
      <c r="J175" s="72"/>
      <c r="K175" s="72"/>
      <c r="M175" s="72"/>
      <c r="N175" s="71"/>
    </row>
    <row r="176" spans="1:14" ht="15.75">
      <c r="A176" s="56" t="s">
        <v>178</v>
      </c>
      <c r="B176" s="57" t="s">
        <v>179</v>
      </c>
      <c r="C176" s="67"/>
      <c r="D176" s="74">
        <v>1.36</v>
      </c>
      <c r="E176" s="74">
        <v>1.54</v>
      </c>
      <c r="F176" s="71">
        <v>0</v>
      </c>
      <c r="G176" s="62">
        <f>(E176-D176)</f>
        <v>0.17999999999999994</v>
      </c>
      <c r="H176" s="71"/>
      <c r="I176" s="72"/>
      <c r="J176" s="72"/>
      <c r="K176" s="72"/>
      <c r="M176" s="72"/>
      <c r="N176" s="71"/>
    </row>
    <row r="177" spans="1:14" ht="15.75">
      <c r="A177" s="56" t="s">
        <v>180</v>
      </c>
      <c r="B177" s="57" t="s">
        <v>181</v>
      </c>
      <c r="C177" s="67"/>
      <c r="D177" s="74">
        <v>0</v>
      </c>
      <c r="E177" s="74">
        <v>0</v>
      </c>
      <c r="F177" s="71">
        <v>0</v>
      </c>
      <c r="G177" s="62">
        <f t="shared" si="3"/>
        <v>0</v>
      </c>
      <c r="H177" s="71"/>
      <c r="I177" s="72"/>
      <c r="J177" s="72"/>
      <c r="K177" s="72"/>
      <c r="M177" s="72"/>
      <c r="N177" s="71"/>
    </row>
    <row r="178" spans="1:14" ht="15.75">
      <c r="A178" s="56" t="s">
        <v>182</v>
      </c>
      <c r="B178" s="57" t="s">
        <v>183</v>
      </c>
      <c r="C178" s="67"/>
      <c r="D178" s="74">
        <v>34</v>
      </c>
      <c r="E178" s="74">
        <v>35.43</v>
      </c>
      <c r="F178" s="71">
        <v>0</v>
      </c>
      <c r="G178" s="62">
        <f t="shared" si="3"/>
        <v>1.4299999999999997</v>
      </c>
      <c r="H178" s="71"/>
      <c r="I178" s="72"/>
      <c r="J178" s="72"/>
      <c r="K178" s="72"/>
      <c r="M178" s="72"/>
      <c r="N178" s="71"/>
    </row>
    <row r="179" spans="1:14" ht="15.75">
      <c r="A179" s="56" t="s">
        <v>184</v>
      </c>
      <c r="B179" s="57" t="s">
        <v>185</v>
      </c>
      <c r="C179" s="67"/>
      <c r="D179" s="74">
        <v>0.3</v>
      </c>
      <c r="E179" s="74">
        <v>0.3</v>
      </c>
      <c r="F179" s="71">
        <v>0</v>
      </c>
      <c r="G179" s="62">
        <f t="shared" si="3"/>
        <v>0</v>
      </c>
      <c r="H179" s="71"/>
      <c r="I179" s="72"/>
      <c r="J179" s="72"/>
      <c r="K179" s="72"/>
      <c r="M179" s="72"/>
      <c r="N179" s="71"/>
    </row>
    <row r="180" spans="1:14" ht="15.75">
      <c r="A180" s="56" t="s">
        <v>186</v>
      </c>
      <c r="B180" s="57" t="s">
        <v>187</v>
      </c>
      <c r="C180" s="67"/>
      <c r="D180" s="74">
        <v>0</v>
      </c>
      <c r="E180" s="74">
        <v>0</v>
      </c>
      <c r="F180" s="71">
        <v>0</v>
      </c>
      <c r="G180" s="62">
        <f t="shared" si="3"/>
        <v>0</v>
      </c>
      <c r="H180" s="71"/>
      <c r="I180" s="72"/>
      <c r="J180" s="72"/>
      <c r="K180" s="72"/>
      <c r="M180" s="72"/>
      <c r="N180" s="71"/>
    </row>
    <row r="181" spans="1:14" ht="15.75">
      <c r="A181" s="56" t="s">
        <v>188</v>
      </c>
      <c r="B181" s="57" t="s">
        <v>189</v>
      </c>
      <c r="C181" s="67"/>
      <c r="D181" s="74">
        <v>4</v>
      </c>
      <c r="E181" s="74">
        <v>3.75</v>
      </c>
      <c r="F181" s="71">
        <v>0</v>
      </c>
      <c r="G181" s="62">
        <f t="shared" si="3"/>
        <v>-0.25</v>
      </c>
      <c r="H181" s="71"/>
      <c r="I181" s="72"/>
      <c r="J181" s="72"/>
      <c r="K181" s="72"/>
      <c r="M181" s="72"/>
      <c r="N181" s="71"/>
    </row>
    <row r="182" spans="1:14" ht="15.75">
      <c r="A182" s="56" t="s">
        <v>190</v>
      </c>
      <c r="B182" s="57" t="s">
        <v>191</v>
      </c>
      <c r="C182" s="67"/>
      <c r="D182" s="74">
        <v>2.11</v>
      </c>
      <c r="E182" s="74">
        <v>2.12</v>
      </c>
      <c r="F182" s="71">
        <v>0</v>
      </c>
      <c r="G182" s="62">
        <f t="shared" si="3"/>
        <v>1.0000000000000231E-2</v>
      </c>
      <c r="H182" s="71"/>
      <c r="I182" s="72"/>
      <c r="J182" s="72"/>
      <c r="K182" s="72"/>
      <c r="M182" s="72"/>
      <c r="N182" s="71"/>
    </row>
    <row r="183" spans="1:14" ht="15.75">
      <c r="A183" s="56"/>
      <c r="B183" s="57"/>
      <c r="C183" s="67"/>
      <c r="D183" s="74" t="s">
        <v>1</v>
      </c>
      <c r="E183" s="74" t="s">
        <v>1</v>
      </c>
      <c r="F183" s="71"/>
      <c r="G183" s="62"/>
      <c r="H183" s="71"/>
      <c r="I183" s="72"/>
      <c r="J183" s="72"/>
      <c r="K183" s="72"/>
      <c r="M183" s="72"/>
      <c r="N183" s="71"/>
    </row>
    <row r="184" spans="1:14" ht="15.75">
      <c r="A184" s="53" t="s">
        <v>192</v>
      </c>
      <c r="B184" s="54" t="s">
        <v>1</v>
      </c>
      <c r="C184" s="67"/>
      <c r="D184" s="74"/>
      <c r="E184" s="74"/>
      <c r="F184" s="71"/>
      <c r="G184" s="62"/>
      <c r="H184" s="71"/>
      <c r="I184" s="72"/>
      <c r="J184" s="72"/>
      <c r="K184" s="72"/>
      <c r="M184" s="72"/>
      <c r="N184" s="71"/>
    </row>
    <row r="185" spans="1:14" ht="15.75">
      <c r="A185" s="56"/>
      <c r="B185" s="57"/>
      <c r="C185" s="67"/>
      <c r="D185" s="13"/>
      <c r="F185" s="71"/>
      <c r="G185" s="62"/>
      <c r="H185" s="71"/>
      <c r="I185" s="72"/>
      <c r="J185" s="72"/>
      <c r="K185" s="72"/>
      <c r="M185" s="72"/>
      <c r="N185" s="71"/>
    </row>
    <row r="186" spans="1:14" ht="15.75">
      <c r="A186" s="56" t="s">
        <v>193</v>
      </c>
      <c r="B186" s="57" t="s">
        <v>194</v>
      </c>
      <c r="C186" s="67"/>
      <c r="D186" s="74">
        <v>18.12</v>
      </c>
      <c r="E186" s="74">
        <v>18.68</v>
      </c>
      <c r="F186" s="71">
        <v>5000</v>
      </c>
      <c r="G186" s="62">
        <f>(E186-D186)</f>
        <v>0.55999999999999872</v>
      </c>
      <c r="H186" s="71"/>
      <c r="I186" s="72"/>
      <c r="J186" s="72"/>
      <c r="K186" s="72"/>
      <c r="M186" s="72"/>
      <c r="N186" s="71"/>
    </row>
    <row r="187" spans="1:14" ht="15.75">
      <c r="A187" s="56" t="s">
        <v>195</v>
      </c>
      <c r="B187" s="57" t="s">
        <v>196</v>
      </c>
      <c r="C187" s="67"/>
      <c r="D187" s="74">
        <v>71.5</v>
      </c>
      <c r="E187" s="74">
        <v>73.03</v>
      </c>
      <c r="F187" s="71">
        <v>0</v>
      </c>
      <c r="G187" s="62">
        <f t="shared" ref="G187:G204" si="4">(E187-D187)</f>
        <v>1.5300000000000011</v>
      </c>
      <c r="H187" s="71"/>
      <c r="I187" s="72"/>
      <c r="J187" s="72"/>
      <c r="K187" s="72"/>
      <c r="M187" s="72"/>
      <c r="N187" s="71"/>
    </row>
    <row r="188" spans="1:14" ht="15.75">
      <c r="A188" s="56" t="s">
        <v>197</v>
      </c>
      <c r="B188" s="57" t="s">
        <v>198</v>
      </c>
      <c r="C188" s="67"/>
      <c r="D188" s="74">
        <v>31.69</v>
      </c>
      <c r="E188" s="74">
        <v>31.81</v>
      </c>
      <c r="F188" s="71">
        <v>0</v>
      </c>
      <c r="G188" s="62">
        <f>(E188-D188)</f>
        <v>0.11999999999999744</v>
      </c>
      <c r="H188" s="71"/>
      <c r="I188" s="72"/>
      <c r="J188" s="72"/>
      <c r="K188" s="72"/>
      <c r="M188" s="72"/>
      <c r="N188" s="71"/>
    </row>
    <row r="189" spans="1:14" ht="15.75">
      <c r="A189" s="56" t="s">
        <v>199</v>
      </c>
      <c r="B189" s="57" t="s">
        <v>200</v>
      </c>
      <c r="C189" s="67"/>
      <c r="D189" s="74">
        <v>16.66</v>
      </c>
      <c r="E189" s="74">
        <v>17.12</v>
      </c>
      <c r="F189" s="71">
        <v>0</v>
      </c>
      <c r="G189" s="62">
        <f>(E189-D189)</f>
        <v>0.46000000000000085</v>
      </c>
      <c r="H189" s="71"/>
      <c r="I189" s="72"/>
      <c r="J189" s="72"/>
      <c r="L189" s="72"/>
      <c r="M189" s="71"/>
      <c r="N189" s="71"/>
    </row>
    <row r="190" spans="1:14" ht="15.75">
      <c r="A190" s="56" t="s">
        <v>201</v>
      </c>
      <c r="B190" s="57" t="s">
        <v>202</v>
      </c>
      <c r="C190" s="67"/>
      <c r="D190" s="74">
        <v>8.2200000000000006</v>
      </c>
      <c r="E190" s="74">
        <v>8.6199999999999992</v>
      </c>
      <c r="F190" s="71">
        <v>0</v>
      </c>
      <c r="G190" s="62">
        <f>(E190-D190)</f>
        <v>0.39999999999999858</v>
      </c>
      <c r="H190" s="71"/>
      <c r="I190" s="72"/>
      <c r="J190" s="72"/>
      <c r="L190" s="72"/>
      <c r="M190" s="71"/>
      <c r="N190" s="71"/>
    </row>
    <row r="191" spans="1:14" ht="15.75">
      <c r="A191" s="56" t="s">
        <v>203</v>
      </c>
      <c r="B191" s="57" t="s">
        <v>204</v>
      </c>
      <c r="C191" s="67"/>
      <c r="D191" s="74">
        <v>10.06</v>
      </c>
      <c r="E191" s="74">
        <v>10.39</v>
      </c>
      <c r="F191" s="71">
        <v>0</v>
      </c>
      <c r="G191" s="62">
        <f>(E191-D191)</f>
        <v>0.33000000000000007</v>
      </c>
      <c r="H191" s="71"/>
      <c r="I191" s="72"/>
      <c r="J191" s="72"/>
      <c r="L191" s="72"/>
      <c r="M191" s="71"/>
      <c r="N191" s="71"/>
    </row>
    <row r="192" spans="1:14" ht="15.75">
      <c r="A192" s="56" t="s">
        <v>205</v>
      </c>
      <c r="B192" s="57" t="s">
        <v>206</v>
      </c>
      <c r="C192" s="67"/>
      <c r="D192" s="74">
        <v>112.72</v>
      </c>
      <c r="E192" s="74">
        <v>114.16</v>
      </c>
      <c r="F192" s="71">
        <v>0</v>
      </c>
      <c r="G192" s="62">
        <f>(E192-D192)</f>
        <v>1.4399999999999977</v>
      </c>
      <c r="H192" s="71"/>
      <c r="I192" s="72"/>
      <c r="J192" s="72"/>
      <c r="L192" s="72"/>
      <c r="M192" s="71"/>
      <c r="N192" s="71"/>
    </row>
    <row r="193" spans="1:17" ht="15.75">
      <c r="A193" s="56" t="s">
        <v>207</v>
      </c>
      <c r="B193" s="57" t="s">
        <v>208</v>
      </c>
      <c r="C193" s="67"/>
      <c r="D193" s="74">
        <v>17.73</v>
      </c>
      <c r="E193" s="74">
        <v>18</v>
      </c>
      <c r="F193" s="71">
        <v>0</v>
      </c>
      <c r="G193" s="62">
        <f t="shared" si="4"/>
        <v>0.26999999999999957</v>
      </c>
      <c r="H193" s="71"/>
      <c r="I193" s="72"/>
      <c r="J193" s="72"/>
      <c r="M193" s="72"/>
      <c r="N193" s="71"/>
    </row>
    <row r="194" spans="1:17" ht="15.75">
      <c r="A194" s="56" t="s">
        <v>209</v>
      </c>
      <c r="B194" s="57" t="s">
        <v>210</v>
      </c>
      <c r="C194" s="67"/>
      <c r="D194" s="74">
        <v>2.1800000000000002</v>
      </c>
      <c r="E194" s="74">
        <v>2.21</v>
      </c>
      <c r="F194" s="71">
        <v>0</v>
      </c>
      <c r="G194" s="62">
        <f t="shared" si="4"/>
        <v>2.9999999999999805E-2</v>
      </c>
      <c r="H194" s="71"/>
      <c r="I194" s="72"/>
      <c r="J194" s="72"/>
      <c r="M194" s="72"/>
      <c r="N194" s="71"/>
    </row>
    <row r="195" spans="1:17" ht="15.75">
      <c r="A195" s="56" t="s">
        <v>211</v>
      </c>
      <c r="B195" s="57" t="s">
        <v>212</v>
      </c>
      <c r="C195" s="67"/>
      <c r="D195" s="74">
        <v>195.68</v>
      </c>
      <c r="E195" s="74">
        <v>195.68</v>
      </c>
      <c r="F195" s="71">
        <v>0</v>
      </c>
      <c r="G195" s="62">
        <f>(E195-D195)</f>
        <v>0</v>
      </c>
      <c r="H195" s="71"/>
      <c r="I195" s="72"/>
      <c r="J195" s="72"/>
      <c r="M195" s="72"/>
      <c r="N195" s="71"/>
    </row>
    <row r="196" spans="1:17" ht="15.75">
      <c r="A196" s="56" t="s">
        <v>213</v>
      </c>
      <c r="B196" s="57" t="s">
        <v>214</v>
      </c>
      <c r="C196" s="67"/>
      <c r="D196" s="74">
        <v>2.27</v>
      </c>
      <c r="E196" s="74">
        <v>2.34</v>
      </c>
      <c r="F196" s="71">
        <v>0</v>
      </c>
      <c r="G196" s="62">
        <f t="shared" si="4"/>
        <v>6.999999999999984E-2</v>
      </c>
      <c r="H196" s="71"/>
      <c r="I196" s="72"/>
      <c r="J196" s="72"/>
      <c r="M196" s="72"/>
      <c r="N196" s="71"/>
    </row>
    <row r="197" spans="1:17" ht="15.75">
      <c r="A197" s="56" t="s">
        <v>215</v>
      </c>
      <c r="B197" s="58" t="s">
        <v>216</v>
      </c>
      <c r="C197" s="67"/>
      <c r="D197" s="74">
        <v>47.59</v>
      </c>
      <c r="E197" s="74">
        <v>49.09</v>
      </c>
      <c r="F197" s="71">
        <v>0</v>
      </c>
      <c r="G197" s="62">
        <f t="shared" si="4"/>
        <v>1.5</v>
      </c>
      <c r="H197" s="71"/>
      <c r="I197" s="72"/>
      <c r="J197" s="72"/>
      <c r="M197" s="72"/>
      <c r="N197" s="71"/>
      <c r="P197" s="65"/>
      <c r="Q197" s="65"/>
    </row>
    <row r="198" spans="1:17" ht="15.75">
      <c r="A198" s="56" t="s">
        <v>217</v>
      </c>
      <c r="B198" s="57" t="s">
        <v>218</v>
      </c>
      <c r="C198" s="67"/>
      <c r="D198" s="74">
        <v>2.81</v>
      </c>
      <c r="E198" s="74">
        <v>2.84</v>
      </c>
      <c r="F198" s="71">
        <v>0</v>
      </c>
      <c r="G198" s="62">
        <f>(E198-D198)</f>
        <v>2.9999999999999805E-2</v>
      </c>
      <c r="H198" s="71"/>
      <c r="I198" s="72"/>
      <c r="J198" s="72"/>
      <c r="M198" s="72"/>
      <c r="N198" s="71"/>
    </row>
    <row r="199" spans="1:17" ht="15.75">
      <c r="A199" s="56" t="s">
        <v>219</v>
      </c>
      <c r="B199" s="57" t="s">
        <v>220</v>
      </c>
      <c r="C199" s="67"/>
      <c r="D199" s="74">
        <v>2.0499999999999998</v>
      </c>
      <c r="E199" s="74">
        <v>2.13</v>
      </c>
      <c r="F199" s="71">
        <v>1000</v>
      </c>
      <c r="G199" s="62">
        <f t="shared" si="4"/>
        <v>8.0000000000000071E-2</v>
      </c>
      <c r="H199" s="71"/>
      <c r="I199" s="72"/>
      <c r="J199" s="72"/>
      <c r="M199" s="72"/>
      <c r="N199" s="71"/>
    </row>
    <row r="200" spans="1:17" ht="15.75">
      <c r="A200" s="56" t="s">
        <v>221</v>
      </c>
      <c r="B200" s="57" t="s">
        <v>222</v>
      </c>
      <c r="C200" s="67"/>
      <c r="D200" s="74">
        <v>0</v>
      </c>
      <c r="E200" s="74">
        <v>0</v>
      </c>
      <c r="F200" s="71">
        <v>0</v>
      </c>
      <c r="G200" s="62">
        <f t="shared" si="4"/>
        <v>0</v>
      </c>
      <c r="H200" s="71"/>
      <c r="I200" s="72"/>
      <c r="J200" s="72"/>
      <c r="M200" s="72"/>
      <c r="N200" s="71"/>
    </row>
    <row r="201" spans="1:17" ht="15.75">
      <c r="A201" s="56" t="s">
        <v>223</v>
      </c>
      <c r="B201" s="57" t="s">
        <v>224</v>
      </c>
      <c r="C201" s="67"/>
      <c r="D201" s="74">
        <v>12.44</v>
      </c>
      <c r="E201" s="74">
        <v>12.23</v>
      </c>
      <c r="F201" s="71">
        <v>0</v>
      </c>
      <c r="G201" s="62">
        <f>(E201-D201)</f>
        <v>-0.20999999999999908</v>
      </c>
      <c r="H201" s="71"/>
      <c r="I201" s="72"/>
      <c r="J201" s="72"/>
      <c r="M201" s="72"/>
      <c r="N201" s="71"/>
    </row>
    <row r="202" spans="1:17" ht="15.75">
      <c r="A202" s="56" t="s">
        <v>225</v>
      </c>
      <c r="B202" s="57" t="s">
        <v>226</v>
      </c>
      <c r="C202" s="67"/>
      <c r="D202" s="74">
        <v>2.72</v>
      </c>
      <c r="E202" s="74">
        <v>2.84</v>
      </c>
      <c r="F202" s="71">
        <v>0</v>
      </c>
      <c r="G202" s="62">
        <f>(E202-D202)</f>
        <v>0.11999999999999966</v>
      </c>
      <c r="H202" s="71"/>
      <c r="I202" s="72"/>
      <c r="J202" s="72"/>
      <c r="M202" s="72"/>
      <c r="N202" s="71"/>
    </row>
    <row r="203" spans="1:17" ht="15.75">
      <c r="A203" s="56" t="s">
        <v>227</v>
      </c>
      <c r="B203" s="57" t="s">
        <v>228</v>
      </c>
      <c r="C203" s="67"/>
      <c r="D203" s="74">
        <v>6.38</v>
      </c>
      <c r="E203" s="74">
        <v>6.63</v>
      </c>
      <c r="F203" s="71">
        <v>0</v>
      </c>
      <c r="G203" s="62">
        <f t="shared" si="4"/>
        <v>0.25</v>
      </c>
      <c r="H203" s="71"/>
      <c r="I203" s="72"/>
      <c r="J203" s="72"/>
      <c r="M203" s="72"/>
      <c r="N203" s="71"/>
    </row>
    <row r="204" spans="1:17" ht="15.75">
      <c r="A204" s="56" t="s">
        <v>229</v>
      </c>
      <c r="B204" s="57" t="s">
        <v>230</v>
      </c>
      <c r="C204" s="66"/>
      <c r="D204" s="74">
        <v>84.09</v>
      </c>
      <c r="E204" s="74">
        <v>85.08</v>
      </c>
      <c r="F204" s="71">
        <v>0</v>
      </c>
      <c r="G204" s="62">
        <f t="shared" si="4"/>
        <v>0.98999999999999488</v>
      </c>
      <c r="H204" s="71"/>
      <c r="I204" s="72"/>
      <c r="J204" s="72"/>
      <c r="M204" s="72"/>
      <c r="N204" s="71"/>
    </row>
    <row r="205" spans="1:17" ht="15.75">
      <c r="A205" s="56" t="s">
        <v>1</v>
      </c>
      <c r="C205" s="97"/>
      <c r="D205" s="100"/>
      <c r="E205" s="100"/>
      <c r="F205" s="99" t="s">
        <v>1</v>
      </c>
      <c r="G205" s="62"/>
      <c r="H205" s="71"/>
      <c r="I205" s="72"/>
      <c r="J205" s="72"/>
      <c r="K205" s="72"/>
      <c r="M205" s="55"/>
      <c r="N205" s="99"/>
    </row>
    <row r="206" spans="1:17" ht="15.75">
      <c r="A206" s="56" t="s">
        <v>231</v>
      </c>
      <c r="B206" s="54"/>
      <c r="C206" s="66"/>
      <c r="D206" s="100"/>
      <c r="E206" s="100"/>
      <c r="F206" s="99" t="s">
        <v>1</v>
      </c>
      <c r="G206" s="62"/>
      <c r="H206" s="71"/>
      <c r="I206" s="72"/>
      <c r="J206" s="72"/>
      <c r="K206" s="72"/>
      <c r="M206" s="55"/>
      <c r="N206" s="99"/>
    </row>
    <row r="207" spans="1:17" ht="15.75">
      <c r="C207" s="67"/>
      <c r="D207" s="98"/>
      <c r="E207" s="98"/>
      <c r="F207" s="99" t="s">
        <v>1</v>
      </c>
      <c r="G207" s="62"/>
      <c r="H207" s="71"/>
      <c r="I207" s="72"/>
      <c r="J207" s="72"/>
      <c r="K207" s="72"/>
      <c r="M207" s="55"/>
      <c r="N207" s="99"/>
    </row>
    <row r="208" spans="1:17" ht="15.75">
      <c r="A208" s="11" t="s">
        <v>232</v>
      </c>
      <c r="B208" s="12" t="s">
        <v>233</v>
      </c>
      <c r="C208" s="67"/>
      <c r="D208" s="74">
        <v>61.09</v>
      </c>
      <c r="E208" s="74">
        <v>64.22</v>
      </c>
      <c r="F208" s="71">
        <v>0</v>
      </c>
      <c r="G208" s="62">
        <f t="shared" ref="G208:G216" si="5">(E208-D208)</f>
        <v>3.1299999999999955</v>
      </c>
      <c r="H208" s="71"/>
      <c r="I208" s="72"/>
      <c r="J208" s="72"/>
      <c r="K208" s="72"/>
      <c r="M208" s="72"/>
      <c r="N208" s="71"/>
    </row>
    <row r="209" spans="1:14" ht="15.75">
      <c r="A209" s="56" t="s">
        <v>234</v>
      </c>
      <c r="B209" s="57" t="s">
        <v>235</v>
      </c>
      <c r="C209" s="67"/>
      <c r="D209" s="74">
        <v>15.44</v>
      </c>
      <c r="E209" s="74">
        <v>15.6</v>
      </c>
      <c r="F209" s="71">
        <v>0</v>
      </c>
      <c r="G209" s="62">
        <f t="shared" si="5"/>
        <v>0.16000000000000014</v>
      </c>
      <c r="H209" s="71"/>
      <c r="I209" s="72"/>
      <c r="J209" s="72"/>
      <c r="K209" s="72"/>
      <c r="M209" s="72"/>
      <c r="N209" s="71"/>
    </row>
    <row r="210" spans="1:14" ht="15.75">
      <c r="A210" s="56" t="s">
        <v>236</v>
      </c>
      <c r="B210" s="57" t="s">
        <v>237</v>
      </c>
      <c r="C210" s="67"/>
      <c r="D210" s="74">
        <v>0</v>
      </c>
      <c r="E210" s="74">
        <v>0</v>
      </c>
      <c r="F210" s="71">
        <v>0</v>
      </c>
      <c r="G210" s="62">
        <f t="shared" si="5"/>
        <v>0</v>
      </c>
      <c r="H210" s="71"/>
      <c r="I210" s="72"/>
      <c r="J210" s="72"/>
      <c r="K210" s="72"/>
      <c r="M210" s="72"/>
      <c r="N210" s="71"/>
    </row>
    <row r="211" spans="1:14" ht="15.75">
      <c r="A211" s="56" t="s">
        <v>238</v>
      </c>
      <c r="B211" s="57" t="s">
        <v>239</v>
      </c>
      <c r="C211" s="67"/>
      <c r="D211" s="74">
        <v>6.76</v>
      </c>
      <c r="E211" s="74">
        <v>6.76</v>
      </c>
      <c r="F211" s="71">
        <v>0</v>
      </c>
      <c r="G211" s="62">
        <f t="shared" si="5"/>
        <v>0</v>
      </c>
      <c r="H211" s="71"/>
      <c r="I211" s="72"/>
      <c r="J211" s="72"/>
      <c r="K211" s="72"/>
      <c r="M211" s="72"/>
      <c r="N211" s="71"/>
    </row>
    <row r="212" spans="1:14" ht="15.75">
      <c r="A212" s="56" t="s">
        <v>240</v>
      </c>
      <c r="B212" s="57" t="s">
        <v>241</v>
      </c>
      <c r="C212" s="67"/>
      <c r="D212" s="74">
        <v>16.5</v>
      </c>
      <c r="E212" s="74">
        <v>16</v>
      </c>
      <c r="F212" s="71">
        <v>0</v>
      </c>
      <c r="G212" s="62">
        <f t="shared" si="5"/>
        <v>-0.5</v>
      </c>
      <c r="H212" s="71"/>
      <c r="I212" s="72"/>
      <c r="J212" s="72"/>
      <c r="K212" s="72"/>
      <c r="M212" s="72"/>
      <c r="N212" s="71"/>
    </row>
    <row r="213" spans="1:14" ht="15.75">
      <c r="A213" s="56" t="s">
        <v>242</v>
      </c>
      <c r="B213" s="57" t="s">
        <v>243</v>
      </c>
      <c r="C213" s="67"/>
      <c r="D213" s="74">
        <v>7.65</v>
      </c>
      <c r="E213" s="74">
        <v>8.5399999999999991</v>
      </c>
      <c r="F213" s="71">
        <v>0</v>
      </c>
      <c r="G213" s="62">
        <f t="shared" si="5"/>
        <v>0.88999999999999879</v>
      </c>
      <c r="H213" s="71"/>
      <c r="I213" s="72"/>
      <c r="J213" s="72"/>
      <c r="K213" s="72"/>
      <c r="M213" s="72"/>
      <c r="N213" s="71"/>
    </row>
    <row r="214" spans="1:14" ht="15.75">
      <c r="A214" s="56" t="s">
        <v>244</v>
      </c>
      <c r="B214" s="57" t="s">
        <v>245</v>
      </c>
      <c r="C214" s="67"/>
      <c r="D214" s="74">
        <v>0</v>
      </c>
      <c r="E214" s="74">
        <v>0</v>
      </c>
      <c r="F214" s="71">
        <v>0</v>
      </c>
      <c r="G214" s="62">
        <f t="shared" si="5"/>
        <v>0</v>
      </c>
      <c r="H214" s="71"/>
      <c r="I214" s="72"/>
      <c r="J214" s="72"/>
      <c r="K214" s="72"/>
      <c r="M214" s="72"/>
      <c r="N214" s="71"/>
    </row>
    <row r="215" spans="1:14" ht="15.75">
      <c r="A215" s="56" t="s">
        <v>246</v>
      </c>
      <c r="B215" s="57" t="s">
        <v>247</v>
      </c>
      <c r="C215" s="67"/>
      <c r="D215" s="74">
        <v>8.15</v>
      </c>
      <c r="E215" s="74">
        <v>8.15</v>
      </c>
      <c r="F215" s="71">
        <v>0</v>
      </c>
      <c r="G215" s="62">
        <f t="shared" si="5"/>
        <v>0</v>
      </c>
      <c r="H215" s="71"/>
      <c r="I215" s="72"/>
      <c r="J215" s="72"/>
      <c r="K215" s="72"/>
      <c r="M215" s="72"/>
      <c r="N215" s="71"/>
    </row>
    <row r="216" spans="1:14" ht="15.75">
      <c r="A216" s="56" t="s">
        <v>248</v>
      </c>
      <c r="B216" s="57" t="s">
        <v>249</v>
      </c>
      <c r="C216" s="66"/>
      <c r="D216" s="74">
        <v>7.44</v>
      </c>
      <c r="E216" s="74">
        <v>7.65</v>
      </c>
      <c r="F216" s="71">
        <v>0</v>
      </c>
      <c r="G216" s="62">
        <f t="shared" si="5"/>
        <v>0.20999999999999996</v>
      </c>
      <c r="H216" s="71"/>
      <c r="I216" s="72"/>
      <c r="J216" s="72"/>
      <c r="K216" s="72"/>
      <c r="M216" s="72"/>
      <c r="N216" s="71"/>
    </row>
    <row r="217" spans="1:14" ht="15.75">
      <c r="A217" s="56" t="s">
        <v>1</v>
      </c>
      <c r="B217" s="57"/>
      <c r="C217" s="97"/>
      <c r="D217" s="98"/>
      <c r="E217" s="98"/>
      <c r="F217" s="99" t="s">
        <v>1</v>
      </c>
      <c r="G217" s="62"/>
      <c r="H217" s="71"/>
      <c r="I217" s="72"/>
      <c r="J217" s="72"/>
      <c r="K217" s="72"/>
      <c r="M217" s="55"/>
      <c r="N217" s="99"/>
    </row>
    <row r="218" spans="1:14" ht="15.75">
      <c r="A218" s="53" t="s">
        <v>250</v>
      </c>
      <c r="B218" s="54"/>
      <c r="C218" s="66"/>
      <c r="D218" s="98"/>
      <c r="E218" s="98"/>
      <c r="F218" s="99" t="s">
        <v>1</v>
      </c>
      <c r="G218" s="62"/>
      <c r="H218" s="71"/>
      <c r="I218" s="72"/>
      <c r="J218" s="72"/>
      <c r="K218" s="72"/>
      <c r="M218" s="55"/>
      <c r="N218" s="99"/>
    </row>
    <row r="219" spans="1:14" ht="15.75">
      <c r="C219" s="67"/>
      <c r="D219" s="13"/>
      <c r="F219" s="101"/>
      <c r="G219" s="6"/>
      <c r="N219" s="101"/>
    </row>
    <row r="220" spans="1:14" ht="15.75">
      <c r="A220" s="56" t="s">
        <v>251</v>
      </c>
      <c r="B220" s="57" t="s">
        <v>252</v>
      </c>
      <c r="C220" s="67"/>
      <c r="D220" s="74">
        <v>191.94</v>
      </c>
      <c r="E220" s="74">
        <v>191.94</v>
      </c>
      <c r="F220" s="71">
        <v>0</v>
      </c>
      <c r="G220" s="62">
        <f t="shared" ref="G220:G236" si="6">(E220-D220)</f>
        <v>0</v>
      </c>
      <c r="H220" s="71"/>
      <c r="I220" s="72"/>
      <c r="J220" s="72"/>
      <c r="K220" s="72"/>
      <c r="M220" s="72"/>
      <c r="N220" s="71"/>
    </row>
    <row r="221" spans="1:14" ht="15.75">
      <c r="A221" s="56" t="s">
        <v>253</v>
      </c>
      <c r="B221" s="57" t="s">
        <v>254</v>
      </c>
      <c r="C221" s="67"/>
      <c r="D221" s="74">
        <v>13.5</v>
      </c>
      <c r="E221" s="74">
        <v>13.5</v>
      </c>
      <c r="F221" s="71">
        <v>0</v>
      </c>
      <c r="G221" s="62">
        <f t="shared" si="6"/>
        <v>0</v>
      </c>
      <c r="H221" s="71"/>
      <c r="I221" s="72"/>
      <c r="J221" s="72"/>
      <c r="K221" s="72"/>
      <c r="M221" s="72"/>
      <c r="N221" s="71"/>
    </row>
    <row r="222" spans="1:14" ht="15.75">
      <c r="A222" s="56" t="s">
        <v>255</v>
      </c>
      <c r="B222" s="57" t="s">
        <v>256</v>
      </c>
      <c r="C222" s="67"/>
      <c r="D222" s="74">
        <v>9.2899999999999991</v>
      </c>
      <c r="E222" s="74">
        <v>9.2899999999999991</v>
      </c>
      <c r="F222" s="71">
        <v>0</v>
      </c>
      <c r="G222" s="62">
        <f t="shared" si="6"/>
        <v>0</v>
      </c>
      <c r="H222" s="71"/>
      <c r="I222" s="72"/>
      <c r="J222" s="72"/>
      <c r="K222" s="72"/>
      <c r="M222" s="72"/>
      <c r="N222" s="71"/>
    </row>
    <row r="223" spans="1:14" ht="15.75">
      <c r="A223" s="56" t="s">
        <v>257</v>
      </c>
      <c r="B223" s="57" t="s">
        <v>258</v>
      </c>
      <c r="C223" s="67"/>
      <c r="D223" s="74">
        <v>4.4800000000000004</v>
      </c>
      <c r="E223" s="74">
        <v>5.31</v>
      </c>
      <c r="F223" s="71">
        <v>0</v>
      </c>
      <c r="G223" s="62">
        <f t="shared" si="6"/>
        <v>0.82999999999999918</v>
      </c>
      <c r="H223" s="71"/>
      <c r="I223" s="72"/>
      <c r="J223" s="72"/>
      <c r="K223" s="72"/>
      <c r="M223" s="72"/>
      <c r="N223" s="71"/>
    </row>
    <row r="224" spans="1:14" ht="15.75">
      <c r="A224" s="56" t="s">
        <v>259</v>
      </c>
      <c r="B224" s="57" t="s">
        <v>260</v>
      </c>
      <c r="C224" s="67"/>
      <c r="D224" s="74">
        <v>30.78</v>
      </c>
      <c r="E224" s="74">
        <v>30.78</v>
      </c>
      <c r="F224" s="71">
        <v>0</v>
      </c>
      <c r="G224" s="62">
        <f>(E224-D224)</f>
        <v>0</v>
      </c>
      <c r="H224" s="71"/>
      <c r="I224" s="72"/>
      <c r="J224" s="72"/>
      <c r="K224" s="72"/>
      <c r="M224" s="72"/>
      <c r="N224" s="71"/>
    </row>
    <row r="225" spans="1:14" ht="15.75">
      <c r="A225" s="56" t="s">
        <v>261</v>
      </c>
      <c r="B225" s="57" t="s">
        <v>262</v>
      </c>
      <c r="C225" s="67"/>
      <c r="D225" s="74">
        <v>25.66</v>
      </c>
      <c r="E225" s="74">
        <v>25.66</v>
      </c>
      <c r="F225" s="71">
        <v>0</v>
      </c>
      <c r="G225" s="62">
        <f t="shared" si="6"/>
        <v>0</v>
      </c>
      <c r="H225" s="71"/>
      <c r="I225" s="72"/>
      <c r="J225" s="72"/>
      <c r="K225" s="72"/>
      <c r="M225" s="72"/>
      <c r="N225" s="71"/>
    </row>
    <row r="226" spans="1:14" ht="15.75">
      <c r="A226" s="56" t="s">
        <v>263</v>
      </c>
      <c r="B226" s="57" t="s">
        <v>264</v>
      </c>
      <c r="C226" s="67"/>
      <c r="D226" s="74">
        <v>8.4</v>
      </c>
      <c r="E226" s="74">
        <v>8.4</v>
      </c>
      <c r="F226" s="71">
        <v>0</v>
      </c>
      <c r="G226" s="62">
        <f t="shared" si="6"/>
        <v>0</v>
      </c>
      <c r="H226" s="71"/>
      <c r="I226" s="72"/>
      <c r="J226" s="72"/>
      <c r="K226" s="72"/>
      <c r="M226" s="72"/>
      <c r="N226" s="71"/>
    </row>
    <row r="227" spans="1:14" ht="15.75">
      <c r="A227" s="56" t="s">
        <v>265</v>
      </c>
      <c r="B227" s="57" t="s">
        <v>266</v>
      </c>
      <c r="C227" s="67"/>
      <c r="D227" s="74">
        <v>33.15</v>
      </c>
      <c r="E227" s="74">
        <v>33.15</v>
      </c>
      <c r="F227" s="71">
        <v>0</v>
      </c>
      <c r="G227" s="62">
        <f t="shared" si="6"/>
        <v>0</v>
      </c>
      <c r="H227" s="71"/>
      <c r="I227" s="72"/>
      <c r="J227" s="72"/>
      <c r="K227" s="72"/>
      <c r="M227" s="72"/>
      <c r="N227" s="71"/>
    </row>
    <row r="228" spans="1:14" ht="15.75">
      <c r="A228" s="56" t="s">
        <v>267</v>
      </c>
      <c r="B228" s="57" t="s">
        <v>268</v>
      </c>
      <c r="C228" s="67"/>
      <c r="D228" s="74">
        <v>257.42</v>
      </c>
      <c r="E228" s="74">
        <v>257.42</v>
      </c>
      <c r="F228" s="71">
        <v>0</v>
      </c>
      <c r="G228" s="62">
        <f t="shared" si="6"/>
        <v>0</v>
      </c>
      <c r="H228" s="71"/>
      <c r="I228" s="72"/>
      <c r="J228" s="72"/>
      <c r="K228" s="72"/>
      <c r="M228" s="72"/>
      <c r="N228" s="71"/>
    </row>
    <row r="229" spans="1:14" ht="15.75">
      <c r="A229" s="56" t="s">
        <v>269</v>
      </c>
      <c r="B229" s="57" t="s">
        <v>270</v>
      </c>
      <c r="C229" s="67"/>
      <c r="D229" s="74">
        <v>109</v>
      </c>
      <c r="E229" s="74">
        <v>114.45</v>
      </c>
      <c r="F229" s="71">
        <v>0</v>
      </c>
      <c r="G229" s="62">
        <f t="shared" si="6"/>
        <v>5.4500000000000028</v>
      </c>
      <c r="H229" s="71"/>
      <c r="I229" s="72"/>
      <c r="J229" s="72"/>
      <c r="K229" s="72"/>
      <c r="M229" s="72"/>
      <c r="N229" s="71"/>
    </row>
    <row r="230" spans="1:14" ht="15.75">
      <c r="A230" s="56" t="s">
        <v>271</v>
      </c>
      <c r="B230" s="57" t="s">
        <v>272</v>
      </c>
      <c r="C230" s="67"/>
      <c r="D230" s="74">
        <v>11.5</v>
      </c>
      <c r="E230" s="74">
        <v>11.5</v>
      </c>
      <c r="F230" s="71">
        <v>0</v>
      </c>
      <c r="G230" s="62">
        <f t="shared" si="6"/>
        <v>0</v>
      </c>
      <c r="H230" s="71"/>
      <c r="I230" s="72"/>
      <c r="J230" s="72"/>
      <c r="K230" s="72"/>
      <c r="M230" s="72"/>
      <c r="N230" s="71"/>
    </row>
    <row r="231" spans="1:14" ht="15.75">
      <c r="A231" s="56" t="s">
        <v>273</v>
      </c>
      <c r="B231" s="57" t="s">
        <v>274</v>
      </c>
      <c r="C231" s="67"/>
      <c r="D231" s="74">
        <v>13.75</v>
      </c>
      <c r="E231" s="74">
        <v>14.03</v>
      </c>
      <c r="F231" s="71">
        <v>0</v>
      </c>
      <c r="G231" s="62">
        <f t="shared" si="6"/>
        <v>0.27999999999999936</v>
      </c>
      <c r="H231" s="71"/>
      <c r="I231" s="72"/>
      <c r="J231" s="72"/>
      <c r="K231" s="72"/>
      <c r="M231" s="72"/>
      <c r="N231" s="71"/>
    </row>
    <row r="232" spans="1:14" ht="15.75">
      <c r="A232" s="56" t="s">
        <v>275</v>
      </c>
      <c r="B232" s="57" t="s">
        <v>276</v>
      </c>
      <c r="C232" s="67"/>
      <c r="D232" s="74">
        <v>17.52</v>
      </c>
      <c r="E232" s="74">
        <v>18.5</v>
      </c>
      <c r="F232" s="71">
        <v>0</v>
      </c>
      <c r="G232" s="62">
        <f t="shared" si="6"/>
        <v>0.98000000000000043</v>
      </c>
      <c r="H232" s="71"/>
      <c r="I232" s="72"/>
      <c r="J232" s="72"/>
      <c r="K232" s="72"/>
      <c r="M232" s="72"/>
      <c r="N232" s="71"/>
    </row>
    <row r="233" spans="1:14" ht="15.75">
      <c r="A233" s="56" t="s">
        <v>277</v>
      </c>
      <c r="B233" s="57" t="s">
        <v>278</v>
      </c>
      <c r="C233" s="67"/>
      <c r="D233" s="74">
        <v>0.71</v>
      </c>
      <c r="E233" s="74">
        <v>0.71</v>
      </c>
      <c r="F233" s="71">
        <v>0</v>
      </c>
      <c r="G233" s="62">
        <f t="shared" si="6"/>
        <v>0</v>
      </c>
      <c r="H233" s="71"/>
      <c r="I233" s="72"/>
      <c r="J233" s="72"/>
      <c r="K233" s="72"/>
      <c r="M233" s="72"/>
      <c r="N233" s="71"/>
    </row>
    <row r="234" spans="1:14" ht="15.75">
      <c r="A234" s="56" t="s">
        <v>279</v>
      </c>
      <c r="B234" s="57" t="s">
        <v>280</v>
      </c>
      <c r="C234" s="67"/>
      <c r="D234" s="74">
        <v>19.739999999999998</v>
      </c>
      <c r="E234" s="74">
        <v>20.57</v>
      </c>
      <c r="F234" s="71">
        <v>0</v>
      </c>
      <c r="G234" s="62">
        <f t="shared" si="6"/>
        <v>0.83000000000000185</v>
      </c>
      <c r="H234" s="71"/>
      <c r="I234" s="72"/>
      <c r="J234" s="72"/>
      <c r="K234" s="72"/>
      <c r="M234" s="72"/>
      <c r="N234" s="71"/>
    </row>
    <row r="235" spans="1:14" ht="15.75">
      <c r="A235" s="102" t="s">
        <v>281</v>
      </c>
      <c r="B235" s="57" t="s">
        <v>282</v>
      </c>
      <c r="C235" s="67"/>
      <c r="D235" s="74">
        <v>49.35</v>
      </c>
      <c r="E235" s="74">
        <v>49.35</v>
      </c>
      <c r="F235" s="71">
        <v>0</v>
      </c>
      <c r="G235" s="62">
        <f t="shared" si="6"/>
        <v>0</v>
      </c>
      <c r="H235" s="71"/>
      <c r="I235" s="72"/>
      <c r="J235" s="72"/>
      <c r="K235" s="72"/>
      <c r="M235" s="72"/>
      <c r="N235" s="71"/>
    </row>
    <row r="236" spans="1:14" ht="15.75">
      <c r="A236" s="56" t="s">
        <v>283</v>
      </c>
      <c r="B236" s="57" t="s">
        <v>284</v>
      </c>
      <c r="C236" s="66"/>
      <c r="D236" s="74">
        <v>7.57</v>
      </c>
      <c r="E236" s="74">
        <v>8.08</v>
      </c>
      <c r="F236" s="71">
        <v>0</v>
      </c>
      <c r="G236" s="62">
        <f t="shared" si="6"/>
        <v>0.50999999999999979</v>
      </c>
      <c r="H236" s="71"/>
      <c r="I236" s="72"/>
      <c r="J236" s="72"/>
      <c r="K236" s="72"/>
      <c r="M236" s="72"/>
      <c r="N236" s="71"/>
    </row>
    <row r="237" spans="1:14" ht="15.75">
      <c r="C237" s="97"/>
      <c r="D237" s="98"/>
      <c r="E237" s="98"/>
      <c r="F237" s="99" t="s">
        <v>1</v>
      </c>
      <c r="G237" s="62"/>
      <c r="H237" s="71"/>
      <c r="I237" s="72"/>
      <c r="J237" s="72"/>
      <c r="K237" s="72"/>
      <c r="M237" s="55"/>
      <c r="N237" s="99"/>
    </row>
    <row r="238" spans="1:14" ht="15.75">
      <c r="A238" s="53" t="s">
        <v>285</v>
      </c>
      <c r="B238" s="54"/>
      <c r="C238" s="66"/>
      <c r="D238" s="98" t="s">
        <v>1</v>
      </c>
      <c r="E238" s="98" t="s">
        <v>1</v>
      </c>
      <c r="F238" s="99" t="s">
        <v>1</v>
      </c>
      <c r="G238" s="62"/>
      <c r="H238" s="71"/>
      <c r="I238" s="72"/>
      <c r="J238" s="72"/>
      <c r="K238" s="72"/>
      <c r="M238" s="55"/>
      <c r="N238" s="99"/>
    </row>
    <row r="239" spans="1:14" ht="15.75">
      <c r="C239" s="67"/>
      <c r="D239" s="98" t="s">
        <v>1</v>
      </c>
      <c r="E239" s="98" t="s">
        <v>1</v>
      </c>
      <c r="F239" s="99" t="s">
        <v>1</v>
      </c>
      <c r="G239" s="62"/>
      <c r="H239" s="71"/>
      <c r="I239" s="72"/>
      <c r="J239" s="72"/>
      <c r="K239" s="72"/>
      <c r="M239" s="55"/>
      <c r="N239" s="99"/>
    </row>
    <row r="240" spans="1:14" ht="15.75">
      <c r="A240" s="56" t="s">
        <v>286</v>
      </c>
      <c r="B240" s="57" t="s">
        <v>287</v>
      </c>
      <c r="C240" s="67"/>
      <c r="D240" s="74">
        <v>18.55</v>
      </c>
      <c r="E240" s="74">
        <v>18.55</v>
      </c>
      <c r="F240" s="71">
        <v>0</v>
      </c>
      <c r="G240" s="62">
        <f t="shared" ref="G240:G256" si="7">(E240-D240)</f>
        <v>0</v>
      </c>
      <c r="H240" s="71"/>
      <c r="I240" s="72"/>
      <c r="J240" s="72"/>
      <c r="K240" s="72"/>
      <c r="M240" s="72"/>
      <c r="N240" s="71"/>
    </row>
    <row r="241" spans="1:14" ht="15.75">
      <c r="A241" s="56" t="s">
        <v>288</v>
      </c>
      <c r="B241" s="57" t="s">
        <v>289</v>
      </c>
      <c r="C241" s="67"/>
      <c r="D241" s="74">
        <v>8</v>
      </c>
      <c r="E241" s="74">
        <v>8</v>
      </c>
      <c r="F241" s="71">
        <v>0</v>
      </c>
      <c r="G241" s="62">
        <f t="shared" si="7"/>
        <v>0</v>
      </c>
      <c r="H241" s="71"/>
      <c r="I241" s="72"/>
      <c r="J241" s="72"/>
      <c r="K241" s="72"/>
      <c r="M241" s="72"/>
      <c r="N241" s="71"/>
    </row>
    <row r="242" spans="1:14" ht="15.75">
      <c r="A242" s="56" t="s">
        <v>290</v>
      </c>
      <c r="B242" s="57" t="s">
        <v>291</v>
      </c>
      <c r="C242" s="67"/>
      <c r="D242" s="74">
        <v>257.01</v>
      </c>
      <c r="E242" s="74">
        <v>257.01</v>
      </c>
      <c r="F242" s="71">
        <v>0</v>
      </c>
      <c r="G242" s="62">
        <f t="shared" si="7"/>
        <v>0</v>
      </c>
      <c r="H242" s="71"/>
      <c r="I242" s="72"/>
      <c r="J242" s="72"/>
      <c r="K242" s="72"/>
      <c r="M242" s="72"/>
      <c r="N242" s="71"/>
    </row>
    <row r="243" spans="1:14" ht="15.75">
      <c r="A243" s="56" t="s">
        <v>292</v>
      </c>
      <c r="B243" s="57" t="s">
        <v>293</v>
      </c>
      <c r="C243" s="97"/>
      <c r="D243" s="74">
        <v>110.11</v>
      </c>
      <c r="E243" s="74">
        <v>104.61</v>
      </c>
      <c r="F243" s="71">
        <v>0</v>
      </c>
      <c r="G243" s="62">
        <f t="shared" si="7"/>
        <v>-5.5</v>
      </c>
      <c r="H243" s="71"/>
      <c r="I243" s="72"/>
      <c r="J243" s="72"/>
      <c r="K243" s="72"/>
      <c r="M243" s="72"/>
      <c r="N243" s="71"/>
    </row>
    <row r="244" spans="1:14" ht="15.75">
      <c r="A244" s="56" t="s">
        <v>294</v>
      </c>
      <c r="B244" s="57" t="s">
        <v>295</v>
      </c>
      <c r="C244" s="67"/>
      <c r="D244" s="74">
        <v>15</v>
      </c>
      <c r="E244" s="74">
        <v>15</v>
      </c>
      <c r="F244" s="71">
        <v>0</v>
      </c>
      <c r="G244" s="62">
        <f t="shared" si="7"/>
        <v>0</v>
      </c>
      <c r="H244" s="71"/>
      <c r="I244" s="72"/>
      <c r="J244" s="72"/>
      <c r="K244" s="72"/>
      <c r="M244" s="72"/>
      <c r="N244" s="71"/>
    </row>
    <row r="245" spans="1:14" ht="15.75">
      <c r="A245" s="56" t="s">
        <v>296</v>
      </c>
      <c r="B245" s="57" t="s">
        <v>297</v>
      </c>
      <c r="C245" s="97"/>
      <c r="D245" s="74">
        <v>62.5</v>
      </c>
      <c r="E245" s="74">
        <v>65.62</v>
      </c>
      <c r="F245" s="71">
        <v>0</v>
      </c>
      <c r="G245" s="62">
        <f t="shared" si="7"/>
        <v>3.1200000000000045</v>
      </c>
      <c r="H245" s="71"/>
      <c r="I245" s="72"/>
      <c r="J245" s="72"/>
      <c r="K245" s="72"/>
      <c r="M245" s="72"/>
      <c r="N245" s="71"/>
    </row>
    <row r="246" spans="1:14" ht="15.75">
      <c r="A246" s="56" t="s">
        <v>298</v>
      </c>
      <c r="B246" s="57" t="s">
        <v>299</v>
      </c>
      <c r="C246" s="97"/>
      <c r="D246" s="74">
        <v>7.01</v>
      </c>
      <c r="E246" s="74">
        <v>7.01</v>
      </c>
      <c r="F246" s="71">
        <v>0</v>
      </c>
      <c r="G246" s="62">
        <f t="shared" si="7"/>
        <v>0</v>
      </c>
      <c r="H246" s="71"/>
      <c r="I246" s="72"/>
      <c r="J246" s="72"/>
      <c r="K246" s="72"/>
      <c r="M246" s="72"/>
      <c r="N246" s="71"/>
    </row>
    <row r="247" spans="1:14" ht="15.75">
      <c r="A247" s="56" t="s">
        <v>300</v>
      </c>
      <c r="B247" s="57" t="s">
        <v>301</v>
      </c>
      <c r="C247" s="67"/>
      <c r="D247" s="74">
        <v>5.9</v>
      </c>
      <c r="E247" s="74">
        <v>5.9</v>
      </c>
      <c r="F247" s="71">
        <v>0</v>
      </c>
      <c r="G247" s="62">
        <f t="shared" si="7"/>
        <v>0</v>
      </c>
      <c r="H247" s="71"/>
      <c r="I247" s="72"/>
      <c r="J247" s="72"/>
      <c r="K247" s="72"/>
      <c r="M247" s="72"/>
      <c r="N247" s="71"/>
    </row>
    <row r="248" spans="1:14" ht="15.75">
      <c r="A248" s="56" t="s">
        <v>302</v>
      </c>
      <c r="B248" s="57" t="s">
        <v>303</v>
      </c>
      <c r="C248" s="67"/>
      <c r="D248" s="74">
        <v>3.75</v>
      </c>
      <c r="E248" s="74">
        <v>3.75</v>
      </c>
      <c r="F248" s="71">
        <v>0</v>
      </c>
      <c r="G248" s="62">
        <f t="shared" si="7"/>
        <v>0</v>
      </c>
      <c r="H248" s="71"/>
      <c r="I248" s="72"/>
      <c r="J248" s="72"/>
      <c r="K248" s="72"/>
      <c r="M248" s="72"/>
      <c r="N248" s="71"/>
    </row>
    <row r="249" spans="1:14" ht="15.75">
      <c r="A249" s="56" t="s">
        <v>304</v>
      </c>
      <c r="B249" s="57" t="s">
        <v>305</v>
      </c>
      <c r="C249" s="67"/>
      <c r="D249" s="74">
        <v>2.48</v>
      </c>
      <c r="E249" s="74">
        <v>2.97</v>
      </c>
      <c r="F249" s="71">
        <v>0</v>
      </c>
      <c r="G249" s="62">
        <f t="shared" si="7"/>
        <v>0.49000000000000021</v>
      </c>
      <c r="H249" s="71"/>
      <c r="I249" s="72"/>
      <c r="J249" s="72"/>
      <c r="K249" s="72"/>
      <c r="M249" s="72"/>
      <c r="N249" s="71"/>
    </row>
    <row r="250" spans="1:14" ht="15.75">
      <c r="A250" s="56" t="s">
        <v>306</v>
      </c>
      <c r="B250" s="57" t="s">
        <v>307</v>
      </c>
      <c r="C250" s="67"/>
      <c r="D250" s="74">
        <v>14.31</v>
      </c>
      <c r="E250" s="74">
        <v>15.31</v>
      </c>
      <c r="F250" s="71">
        <v>0</v>
      </c>
      <c r="G250" s="62">
        <f t="shared" si="7"/>
        <v>1</v>
      </c>
      <c r="H250" s="71"/>
      <c r="I250" s="72"/>
      <c r="J250" s="72"/>
      <c r="K250" s="72"/>
      <c r="M250" s="72"/>
      <c r="N250" s="71"/>
    </row>
    <row r="251" spans="1:14" ht="15.75">
      <c r="A251" s="56" t="s">
        <v>308</v>
      </c>
      <c r="B251" s="57" t="s">
        <v>309</v>
      </c>
      <c r="C251" s="67"/>
      <c r="D251" s="74">
        <v>10.4</v>
      </c>
      <c r="E251" s="74">
        <v>10.75</v>
      </c>
      <c r="F251" s="71">
        <v>0</v>
      </c>
      <c r="G251" s="62">
        <f t="shared" si="7"/>
        <v>0.34999999999999964</v>
      </c>
      <c r="H251" s="71"/>
      <c r="I251" s="72"/>
      <c r="J251" s="72"/>
      <c r="K251" s="72"/>
      <c r="M251" s="72"/>
      <c r="N251" s="71"/>
    </row>
    <row r="252" spans="1:14" ht="15.75">
      <c r="A252" s="56" t="s">
        <v>310</v>
      </c>
      <c r="B252" s="57" t="s">
        <v>311</v>
      </c>
      <c r="C252" s="67"/>
      <c r="D252" s="74">
        <v>26.2</v>
      </c>
      <c r="E252" s="74">
        <v>26.2</v>
      </c>
      <c r="F252" s="71">
        <v>0</v>
      </c>
      <c r="G252" s="62">
        <f t="shared" si="7"/>
        <v>0</v>
      </c>
      <c r="H252" s="71"/>
      <c r="I252" s="72"/>
      <c r="J252" s="72"/>
      <c r="K252" s="72"/>
      <c r="M252" s="72"/>
      <c r="N252" s="71"/>
    </row>
    <row r="253" spans="1:14" ht="15.75">
      <c r="A253" s="56" t="s">
        <v>312</v>
      </c>
      <c r="B253" s="57" t="s">
        <v>313</v>
      </c>
      <c r="C253" s="67"/>
      <c r="D253" s="74">
        <v>60.59</v>
      </c>
      <c r="E253" s="74">
        <v>62.38</v>
      </c>
      <c r="F253" s="71">
        <v>0</v>
      </c>
      <c r="G253" s="62">
        <f t="shared" si="7"/>
        <v>1.7899999999999991</v>
      </c>
      <c r="H253" s="71"/>
      <c r="I253" s="72"/>
      <c r="J253" s="72"/>
      <c r="K253" s="72"/>
      <c r="M253" s="72"/>
      <c r="N253" s="71"/>
    </row>
    <row r="254" spans="1:14" ht="15.75">
      <c r="A254" s="56" t="s">
        <v>314</v>
      </c>
      <c r="B254" s="57" t="s">
        <v>315</v>
      </c>
      <c r="C254" s="97"/>
      <c r="D254" s="74">
        <v>164.5</v>
      </c>
      <c r="E254" s="74">
        <v>164.5</v>
      </c>
      <c r="F254" s="71">
        <v>0</v>
      </c>
      <c r="G254" s="62">
        <f t="shared" si="7"/>
        <v>0</v>
      </c>
      <c r="H254" s="71"/>
      <c r="I254" s="72"/>
      <c r="J254" s="72"/>
      <c r="K254" s="72"/>
      <c r="M254" s="72"/>
      <c r="N254" s="71"/>
    </row>
    <row r="255" spans="1:14" ht="15.75">
      <c r="A255" s="56" t="s">
        <v>316</v>
      </c>
      <c r="B255" s="57" t="s">
        <v>317</v>
      </c>
      <c r="C255" s="66"/>
      <c r="D255" s="74">
        <v>0</v>
      </c>
      <c r="E255" s="74">
        <v>0</v>
      </c>
      <c r="F255" s="71">
        <v>0</v>
      </c>
      <c r="G255" s="62">
        <f t="shared" si="7"/>
        <v>0</v>
      </c>
      <c r="H255" s="71"/>
      <c r="I255" s="72"/>
      <c r="J255" s="72"/>
      <c r="K255" s="72"/>
      <c r="M255" s="72"/>
      <c r="N255" s="71"/>
    </row>
    <row r="256" spans="1:14" ht="15.75">
      <c r="A256" s="11" t="s">
        <v>318</v>
      </c>
      <c r="B256" s="12" t="s">
        <v>319</v>
      </c>
      <c r="C256" s="66"/>
      <c r="D256" s="74">
        <v>0.41</v>
      </c>
      <c r="E256" s="74">
        <v>0.41</v>
      </c>
      <c r="F256" s="71">
        <v>0</v>
      </c>
      <c r="G256" s="62">
        <f t="shared" si="7"/>
        <v>0</v>
      </c>
      <c r="H256" s="71"/>
      <c r="I256" s="72"/>
      <c r="J256" s="72"/>
      <c r="K256" s="72"/>
      <c r="M256" s="72"/>
      <c r="N256" s="71"/>
    </row>
    <row r="257" spans="1:14" ht="15.75">
      <c r="A257" s="11" t="s">
        <v>1</v>
      </c>
      <c r="C257" s="97"/>
      <c r="D257" s="98" t="s">
        <v>1</v>
      </c>
      <c r="E257" s="98" t="s">
        <v>1</v>
      </c>
      <c r="F257" s="99" t="s">
        <v>1</v>
      </c>
      <c r="G257" s="62"/>
      <c r="H257" s="71"/>
      <c r="I257" s="72"/>
      <c r="J257" s="72"/>
      <c r="K257" s="72"/>
      <c r="M257" s="55"/>
      <c r="N257" s="99"/>
    </row>
    <row r="258" spans="1:14" ht="15.75">
      <c r="A258" s="53" t="s">
        <v>320</v>
      </c>
      <c r="B258" s="54"/>
      <c r="C258" s="66"/>
      <c r="D258" s="98" t="s">
        <v>1</v>
      </c>
      <c r="E258" s="98" t="s">
        <v>1</v>
      </c>
      <c r="F258" s="99" t="s">
        <v>1</v>
      </c>
      <c r="G258" s="62"/>
      <c r="H258" s="71"/>
      <c r="I258" s="72"/>
      <c r="J258" s="72"/>
      <c r="K258" s="72"/>
      <c r="M258" s="55"/>
      <c r="N258" s="99"/>
    </row>
    <row r="259" spans="1:14" ht="15.75">
      <c r="C259" s="67"/>
      <c r="D259" s="98" t="s">
        <v>1</v>
      </c>
      <c r="E259" s="98" t="s">
        <v>1</v>
      </c>
      <c r="F259" s="99" t="s">
        <v>1</v>
      </c>
      <c r="G259" s="62"/>
      <c r="H259" s="71"/>
      <c r="I259" s="72"/>
      <c r="J259" s="72"/>
      <c r="K259" s="72"/>
      <c r="M259" s="55"/>
      <c r="N259" s="99"/>
    </row>
    <row r="260" spans="1:14" ht="15.75">
      <c r="A260" s="56" t="s">
        <v>321</v>
      </c>
      <c r="B260" s="57" t="s">
        <v>322</v>
      </c>
      <c r="C260" s="66"/>
      <c r="D260" s="74">
        <v>45.84</v>
      </c>
      <c r="E260" s="74">
        <v>47.5</v>
      </c>
      <c r="F260" s="71">
        <v>0</v>
      </c>
      <c r="G260" s="62">
        <f>(E260-D260)</f>
        <v>1.6599999999999966</v>
      </c>
      <c r="H260" s="71"/>
      <c r="I260" s="72"/>
      <c r="J260" s="72"/>
      <c r="K260" s="72"/>
      <c r="M260" s="72"/>
      <c r="N260" s="71"/>
    </row>
    <row r="261" spans="1:14" ht="15.75">
      <c r="C261" s="97"/>
      <c r="D261" s="98"/>
      <c r="E261" s="98"/>
      <c r="F261" s="99" t="s">
        <v>1</v>
      </c>
      <c r="G261" s="62"/>
      <c r="H261" s="71"/>
      <c r="I261" s="72"/>
      <c r="J261" s="72"/>
      <c r="K261" s="72"/>
      <c r="M261" s="55"/>
      <c r="N261" s="99"/>
    </row>
    <row r="262" spans="1:14" ht="15.75">
      <c r="A262" s="53" t="s">
        <v>323</v>
      </c>
      <c r="B262" s="54"/>
      <c r="C262" s="66"/>
      <c r="D262" s="98" t="s">
        <v>1</v>
      </c>
      <c r="E262" s="98" t="s">
        <v>1</v>
      </c>
      <c r="F262" s="99" t="s">
        <v>1</v>
      </c>
      <c r="G262" s="62"/>
      <c r="H262" s="71"/>
      <c r="I262" s="72"/>
      <c r="J262" s="72"/>
      <c r="K262" s="72"/>
      <c r="M262" s="55"/>
      <c r="N262" s="99"/>
    </row>
    <row r="263" spans="1:14" ht="15.75">
      <c r="C263" s="67"/>
      <c r="D263" s="98" t="s">
        <v>1</v>
      </c>
      <c r="E263" s="98" t="s">
        <v>1</v>
      </c>
      <c r="F263" s="99" t="s">
        <v>1</v>
      </c>
      <c r="G263" s="62"/>
      <c r="H263" s="71"/>
      <c r="I263" s="72"/>
      <c r="J263" s="72"/>
      <c r="K263" s="72"/>
      <c r="M263" s="55"/>
      <c r="N263" s="99"/>
    </row>
    <row r="264" spans="1:14" ht="15.75">
      <c r="A264" s="56" t="s">
        <v>324</v>
      </c>
      <c r="B264" s="57" t="s">
        <v>325</v>
      </c>
      <c r="C264" s="67"/>
      <c r="D264" s="74">
        <v>2.08</v>
      </c>
      <c r="E264" s="74">
        <v>2.1800000000000002</v>
      </c>
      <c r="F264" s="71">
        <v>0</v>
      </c>
      <c r="G264" s="62">
        <f>(E264-D264)</f>
        <v>0.10000000000000009</v>
      </c>
      <c r="H264" s="71"/>
      <c r="I264" s="72"/>
      <c r="J264" s="72"/>
      <c r="K264" s="72"/>
      <c r="M264" s="72"/>
      <c r="N264" s="71"/>
    </row>
    <row r="265" spans="1:14" ht="15.75">
      <c r="A265" s="56" t="s">
        <v>326</v>
      </c>
      <c r="B265" s="57" t="s">
        <v>327</v>
      </c>
      <c r="C265" s="97"/>
      <c r="D265" s="74">
        <v>156</v>
      </c>
      <c r="E265" s="74">
        <v>156</v>
      </c>
      <c r="F265" s="71">
        <v>0</v>
      </c>
      <c r="G265" s="62">
        <f>(E265-D265)</f>
        <v>0</v>
      </c>
      <c r="H265" s="71"/>
      <c r="I265" s="72"/>
      <c r="J265" s="72"/>
      <c r="K265" s="72"/>
      <c r="M265" s="72"/>
      <c r="N265" s="71"/>
    </row>
    <row r="266" spans="1:14" ht="15.75">
      <c r="A266" s="56" t="s">
        <v>328</v>
      </c>
      <c r="B266" s="57" t="s">
        <v>329</v>
      </c>
      <c r="C266" s="67"/>
      <c r="D266" s="74">
        <v>0</v>
      </c>
      <c r="E266" s="74">
        <v>0</v>
      </c>
      <c r="F266" s="71">
        <v>0</v>
      </c>
      <c r="G266" s="62">
        <f>(E266-D266)</f>
        <v>0</v>
      </c>
      <c r="H266" s="71"/>
      <c r="I266" s="72"/>
      <c r="J266" s="72"/>
      <c r="K266" s="72"/>
      <c r="M266" s="72"/>
      <c r="N266" s="71"/>
    </row>
    <row r="267" spans="1:14" ht="15.75">
      <c r="A267" s="56" t="s">
        <v>330</v>
      </c>
      <c r="B267" s="57" t="s">
        <v>331</v>
      </c>
      <c r="C267" s="67"/>
      <c r="D267" s="74">
        <v>19.75</v>
      </c>
      <c r="E267" s="74">
        <v>19.600000000000001</v>
      </c>
      <c r="F267" s="71">
        <v>0</v>
      </c>
      <c r="G267" s="62">
        <f>(E267-D267)</f>
        <v>-0.14999999999999858</v>
      </c>
      <c r="H267" s="71"/>
      <c r="I267" s="72"/>
      <c r="J267" s="72"/>
      <c r="K267" s="72"/>
      <c r="M267" s="72"/>
      <c r="N267" s="71"/>
    </row>
    <row r="268" spans="1:14" ht="15.75">
      <c r="A268" s="56" t="s">
        <v>332</v>
      </c>
      <c r="B268" s="57" t="s">
        <v>333</v>
      </c>
      <c r="C268" s="66"/>
      <c r="D268" s="74">
        <v>25.3</v>
      </c>
      <c r="E268" s="74">
        <v>25.3</v>
      </c>
      <c r="F268" s="71">
        <v>0</v>
      </c>
      <c r="G268" s="62">
        <f>(E268-D268)</f>
        <v>0</v>
      </c>
      <c r="H268" s="71"/>
      <c r="I268" s="72"/>
      <c r="J268" s="72"/>
      <c r="K268" s="72"/>
      <c r="M268" s="72"/>
      <c r="N268" s="71"/>
    </row>
    <row r="269" spans="1:14" ht="15.75">
      <c r="C269" s="97"/>
      <c r="D269" s="98" t="s">
        <v>1</v>
      </c>
      <c r="E269" s="98" t="s">
        <v>1</v>
      </c>
      <c r="F269" s="99" t="s">
        <v>1</v>
      </c>
      <c r="G269" s="62"/>
      <c r="H269" s="71"/>
      <c r="I269" s="72"/>
      <c r="J269" s="72"/>
      <c r="K269" s="72"/>
      <c r="M269" s="55"/>
      <c r="N269" s="99"/>
    </row>
    <row r="270" spans="1:14" ht="15.75">
      <c r="A270" s="53" t="s">
        <v>334</v>
      </c>
      <c r="B270" s="54"/>
      <c r="C270" s="66"/>
      <c r="D270" s="98" t="s">
        <v>1</v>
      </c>
      <c r="E270" s="98" t="s">
        <v>1</v>
      </c>
      <c r="F270" s="99" t="s">
        <v>1</v>
      </c>
      <c r="G270" s="62"/>
      <c r="H270" s="71"/>
      <c r="I270" s="72"/>
      <c r="J270" s="72"/>
      <c r="K270" s="72"/>
      <c r="M270" s="55"/>
      <c r="N270" s="99"/>
    </row>
    <row r="271" spans="1:14" ht="15.75">
      <c r="C271" s="97"/>
      <c r="D271" s="98" t="s">
        <v>1</v>
      </c>
      <c r="E271" s="98" t="s">
        <v>1</v>
      </c>
      <c r="F271" s="99" t="s">
        <v>1</v>
      </c>
      <c r="G271" s="62"/>
      <c r="H271" s="71"/>
      <c r="I271" s="72"/>
      <c r="J271" s="72"/>
      <c r="K271" s="72"/>
      <c r="M271" s="55"/>
      <c r="N271" s="99"/>
    </row>
    <row r="272" spans="1:14" ht="15.75">
      <c r="A272" s="56" t="s">
        <v>335</v>
      </c>
      <c r="B272" s="57" t="s">
        <v>336</v>
      </c>
      <c r="C272" s="66"/>
      <c r="D272" s="74">
        <v>1.52</v>
      </c>
      <c r="E272" s="74">
        <v>1.52</v>
      </c>
      <c r="F272" s="71">
        <v>0</v>
      </c>
      <c r="G272" s="62">
        <f>(E272-D272)</f>
        <v>0</v>
      </c>
      <c r="H272" s="71"/>
      <c r="I272" s="72"/>
      <c r="J272" s="72"/>
      <c r="K272" s="72"/>
      <c r="M272" s="72"/>
      <c r="N272" s="71"/>
    </row>
    <row r="273" spans="1:17" ht="15.75">
      <c r="C273" s="97"/>
      <c r="D273" s="98" t="s">
        <v>1</v>
      </c>
      <c r="E273" s="98" t="s">
        <v>1</v>
      </c>
      <c r="F273" s="99" t="s">
        <v>1</v>
      </c>
      <c r="G273" s="62"/>
      <c r="H273" s="71"/>
      <c r="I273" s="72"/>
      <c r="J273" s="72"/>
      <c r="K273" s="72"/>
      <c r="M273" s="55"/>
      <c r="N273" s="99"/>
    </row>
    <row r="274" spans="1:17" ht="15.75">
      <c r="A274" s="53" t="s">
        <v>337</v>
      </c>
      <c r="B274" s="54"/>
      <c r="C274" s="66"/>
      <c r="D274" s="98" t="s">
        <v>1</v>
      </c>
      <c r="E274" s="98" t="s">
        <v>1</v>
      </c>
      <c r="F274" s="99" t="s">
        <v>1</v>
      </c>
      <c r="G274" s="62"/>
      <c r="H274" s="71"/>
      <c r="I274" s="72"/>
      <c r="J274" s="72"/>
      <c r="K274" s="72"/>
      <c r="M274" s="55"/>
      <c r="N274" s="99"/>
    </row>
    <row r="275" spans="1:17" ht="15.75">
      <c r="C275" s="67"/>
      <c r="D275" s="98" t="s">
        <v>1</v>
      </c>
      <c r="E275" s="98" t="s">
        <v>1</v>
      </c>
      <c r="F275" s="99" t="s">
        <v>1</v>
      </c>
      <c r="G275" s="62"/>
      <c r="H275" s="71"/>
      <c r="I275" s="72"/>
      <c r="J275" s="72"/>
      <c r="K275" s="72"/>
      <c r="M275" s="55"/>
      <c r="N275" s="99"/>
    </row>
    <row r="276" spans="1:17" ht="15.75">
      <c r="A276" s="11" t="s">
        <v>338</v>
      </c>
      <c r="B276" s="12" t="s">
        <v>339</v>
      </c>
      <c r="C276" s="67"/>
      <c r="D276" s="74">
        <v>35.35</v>
      </c>
      <c r="E276" s="74">
        <v>35.35</v>
      </c>
      <c r="F276" s="71">
        <v>0</v>
      </c>
      <c r="G276" s="62">
        <f t="shared" ref="G276:G281" si="8">(E276-D276)</f>
        <v>0</v>
      </c>
      <c r="H276" s="71"/>
      <c r="I276" s="72"/>
      <c r="J276" s="72"/>
      <c r="K276" s="72"/>
      <c r="M276" s="72"/>
      <c r="N276" s="71"/>
    </row>
    <row r="277" spans="1:17" ht="15.75">
      <c r="A277" s="56" t="s">
        <v>340</v>
      </c>
      <c r="B277" s="57" t="s">
        <v>341</v>
      </c>
      <c r="C277" s="67"/>
      <c r="D277" s="74">
        <v>8.98</v>
      </c>
      <c r="E277" s="74">
        <v>9.35</v>
      </c>
      <c r="F277" s="71">
        <v>0</v>
      </c>
      <c r="G277" s="62">
        <f t="shared" si="8"/>
        <v>0.36999999999999922</v>
      </c>
      <c r="H277" s="71"/>
      <c r="I277" s="72"/>
      <c r="J277" s="72"/>
      <c r="K277" s="72"/>
      <c r="M277" s="72"/>
      <c r="N277" s="71"/>
    </row>
    <row r="278" spans="1:17" ht="15.75">
      <c r="A278" s="56" t="s">
        <v>342</v>
      </c>
      <c r="B278" s="57" t="s">
        <v>343</v>
      </c>
      <c r="C278" s="67"/>
      <c r="D278" s="74">
        <v>22.35</v>
      </c>
      <c r="E278" s="74">
        <v>22.35</v>
      </c>
      <c r="F278" s="71">
        <v>0</v>
      </c>
      <c r="G278" s="62">
        <f t="shared" si="8"/>
        <v>0</v>
      </c>
      <c r="H278" s="71"/>
      <c r="I278" s="72"/>
      <c r="J278" s="72"/>
      <c r="K278" s="72"/>
      <c r="M278" s="72"/>
      <c r="N278" s="71"/>
    </row>
    <row r="279" spans="1:17" ht="15.75">
      <c r="A279" s="56" t="s">
        <v>344</v>
      </c>
      <c r="B279" s="57" t="s">
        <v>345</v>
      </c>
      <c r="C279" s="67"/>
      <c r="D279" s="74">
        <v>83.97</v>
      </c>
      <c r="E279" s="74">
        <v>83.97</v>
      </c>
      <c r="F279" s="71">
        <v>0</v>
      </c>
      <c r="G279" s="62">
        <f t="shared" si="8"/>
        <v>0</v>
      </c>
      <c r="H279" s="71"/>
      <c r="I279" s="72"/>
      <c r="J279" s="72"/>
      <c r="K279" s="72"/>
      <c r="M279" s="72"/>
      <c r="N279" s="71"/>
    </row>
    <row r="280" spans="1:17" ht="15.75">
      <c r="A280" s="56" t="s">
        <v>346</v>
      </c>
      <c r="B280" s="57" t="s">
        <v>347</v>
      </c>
      <c r="C280" s="67"/>
      <c r="D280" s="74">
        <v>11.5</v>
      </c>
      <c r="E280" s="74">
        <v>12.2</v>
      </c>
      <c r="F280" s="71">
        <v>0</v>
      </c>
      <c r="G280" s="62">
        <f t="shared" si="8"/>
        <v>0.69999999999999929</v>
      </c>
      <c r="H280" s="71"/>
      <c r="I280" s="72"/>
      <c r="J280" s="72"/>
      <c r="K280" s="72"/>
      <c r="M280" s="72"/>
      <c r="N280" s="71"/>
    </row>
    <row r="281" spans="1:17" ht="15.75">
      <c r="A281" s="56" t="s">
        <v>348</v>
      </c>
      <c r="B281" s="57" t="s">
        <v>349</v>
      </c>
      <c r="C281" s="66"/>
      <c r="D281" s="74">
        <v>9.75</v>
      </c>
      <c r="E281" s="74">
        <v>9.75</v>
      </c>
      <c r="F281" s="71">
        <v>0</v>
      </c>
      <c r="G281" s="62">
        <f t="shared" si="8"/>
        <v>0</v>
      </c>
      <c r="H281" s="71"/>
      <c r="I281" s="72"/>
      <c r="J281" s="72"/>
      <c r="K281" s="72"/>
      <c r="M281" s="72"/>
      <c r="N281" s="71"/>
    </row>
    <row r="282" spans="1:17" ht="15.75">
      <c r="C282" s="97"/>
      <c r="D282" s="98" t="s">
        <v>1</v>
      </c>
      <c r="E282" s="98" t="s">
        <v>1</v>
      </c>
      <c r="F282" s="99" t="s">
        <v>1</v>
      </c>
      <c r="G282" s="62"/>
      <c r="H282" s="71"/>
      <c r="I282" s="72"/>
      <c r="J282" s="72"/>
      <c r="K282" s="72"/>
      <c r="M282" s="55"/>
      <c r="N282" s="99"/>
    </row>
    <row r="283" spans="1:17" ht="15.75">
      <c r="A283" s="53" t="s">
        <v>350</v>
      </c>
      <c r="B283" s="54"/>
      <c r="C283" s="97"/>
      <c r="D283" s="98" t="s">
        <v>1</v>
      </c>
      <c r="E283" s="98" t="s">
        <v>1</v>
      </c>
      <c r="F283" s="99" t="s">
        <v>1</v>
      </c>
      <c r="G283" s="62"/>
      <c r="H283" s="71"/>
      <c r="I283" s="72"/>
      <c r="J283" s="72"/>
      <c r="K283" s="72"/>
      <c r="M283" s="55"/>
      <c r="N283" s="99"/>
    </row>
    <row r="284" spans="1:17" ht="15.75">
      <c r="A284" s="103" t="s">
        <v>1</v>
      </c>
      <c r="B284" s="57"/>
      <c r="C284" s="97"/>
      <c r="D284" s="98"/>
      <c r="E284" s="98"/>
      <c r="F284" s="99"/>
      <c r="G284" s="62"/>
      <c r="H284" s="71"/>
      <c r="I284" s="72"/>
      <c r="J284" s="72"/>
      <c r="K284" s="72"/>
      <c r="M284" s="55"/>
      <c r="N284" s="99"/>
    </row>
    <row r="285" spans="1:17" ht="15.75">
      <c r="A285" s="56" t="s">
        <v>351</v>
      </c>
      <c r="B285" s="57" t="s">
        <v>352</v>
      </c>
      <c r="C285" s="67"/>
      <c r="D285" s="104">
        <v>79.599999999999994</v>
      </c>
      <c r="E285" s="104">
        <v>81</v>
      </c>
      <c r="F285" s="71">
        <v>0</v>
      </c>
      <c r="G285" s="62">
        <f>(E285-D285)</f>
        <v>1.4000000000000057</v>
      </c>
      <c r="H285" s="71"/>
      <c r="I285" s="72"/>
      <c r="J285" s="72"/>
      <c r="K285" s="72"/>
      <c r="M285" s="72"/>
      <c r="N285" s="71"/>
    </row>
    <row r="286" spans="1:17" ht="15.75">
      <c r="A286" s="56" t="s">
        <v>353</v>
      </c>
      <c r="B286" s="57" t="s">
        <v>354</v>
      </c>
      <c r="C286" s="67"/>
      <c r="D286" s="74">
        <v>46.94</v>
      </c>
      <c r="E286" s="74">
        <v>47.96</v>
      </c>
      <c r="F286" s="71">
        <v>0</v>
      </c>
      <c r="G286" s="62">
        <f t="shared" ref="G286:G298" si="9">(E286-D286)</f>
        <v>1.0200000000000031</v>
      </c>
      <c r="H286" s="71"/>
      <c r="I286" s="72"/>
      <c r="J286" s="72"/>
      <c r="K286" s="72"/>
      <c r="M286" s="72"/>
      <c r="N286" s="71"/>
    </row>
    <row r="287" spans="1:17" ht="15.75">
      <c r="A287" s="56" t="s">
        <v>355</v>
      </c>
      <c r="B287" s="58" t="s">
        <v>356</v>
      </c>
      <c r="C287" s="67"/>
      <c r="D287" s="74">
        <v>51.15</v>
      </c>
      <c r="E287" s="74">
        <v>52.75</v>
      </c>
      <c r="F287" s="71">
        <v>0</v>
      </c>
      <c r="G287" s="62">
        <f>(E287-D287)</f>
        <v>1.6000000000000014</v>
      </c>
      <c r="H287" s="71"/>
      <c r="I287" s="72"/>
      <c r="J287" s="72"/>
      <c r="K287" s="72"/>
      <c r="M287" s="72"/>
      <c r="N287" s="71"/>
      <c r="P287" s="105"/>
      <c r="Q287" s="65"/>
    </row>
    <row r="288" spans="1:17" ht="15.75">
      <c r="A288" s="56" t="s">
        <v>357</v>
      </c>
      <c r="B288" s="57" t="s">
        <v>358</v>
      </c>
      <c r="C288" s="67"/>
      <c r="D288" s="74">
        <v>2.2799999999999998</v>
      </c>
      <c r="E288" s="74">
        <v>2.4500000000000002</v>
      </c>
      <c r="F288" s="71">
        <v>0</v>
      </c>
      <c r="G288" s="62">
        <f t="shared" si="9"/>
        <v>0.17000000000000037</v>
      </c>
      <c r="H288" s="71"/>
      <c r="I288" s="72"/>
      <c r="J288" s="72"/>
      <c r="K288" s="72"/>
      <c r="M288" s="72"/>
      <c r="N288" s="71"/>
    </row>
    <row r="289" spans="1:14" ht="15.75">
      <c r="A289" s="56" t="s">
        <v>359</v>
      </c>
      <c r="B289" s="57" t="s">
        <v>360</v>
      </c>
      <c r="C289" s="67"/>
      <c r="D289" s="74">
        <v>6.89</v>
      </c>
      <c r="E289" s="74">
        <v>7.37</v>
      </c>
      <c r="F289" s="71">
        <v>131000</v>
      </c>
      <c r="G289" s="62">
        <f t="shared" si="9"/>
        <v>0.48000000000000043</v>
      </c>
      <c r="H289" s="71"/>
      <c r="I289" s="72"/>
      <c r="J289" s="72"/>
      <c r="K289" s="72"/>
      <c r="M289" s="72"/>
      <c r="N289" s="71"/>
    </row>
    <row r="290" spans="1:14" ht="15.75">
      <c r="A290" s="56" t="s">
        <v>361</v>
      </c>
      <c r="B290" s="58" t="s">
        <v>362</v>
      </c>
      <c r="C290" s="67"/>
      <c r="D290" s="74">
        <v>30.51</v>
      </c>
      <c r="E290" s="74">
        <v>31.89</v>
      </c>
      <c r="F290" s="71">
        <v>0</v>
      </c>
      <c r="G290" s="62">
        <f t="shared" si="9"/>
        <v>1.379999999999999</v>
      </c>
      <c r="H290" s="71"/>
      <c r="I290" s="72"/>
      <c r="J290" s="72"/>
      <c r="K290" s="72"/>
      <c r="M290" s="72"/>
      <c r="N290" s="71"/>
    </row>
    <row r="291" spans="1:14" ht="15.75">
      <c r="A291" s="56" t="s">
        <v>363</v>
      </c>
      <c r="B291" s="58" t="s">
        <v>364</v>
      </c>
      <c r="C291" s="67"/>
      <c r="D291" s="74">
        <v>3.37</v>
      </c>
      <c r="E291" s="74">
        <v>3.69</v>
      </c>
      <c r="F291" s="71">
        <v>0</v>
      </c>
      <c r="G291" s="62">
        <f t="shared" si="9"/>
        <v>0.31999999999999984</v>
      </c>
      <c r="H291" s="71"/>
      <c r="I291" s="72"/>
      <c r="J291" s="72"/>
      <c r="K291" s="72"/>
      <c r="M291" s="72"/>
      <c r="N291" s="71"/>
    </row>
    <row r="292" spans="1:14" ht="15.75">
      <c r="A292" s="56" t="s">
        <v>365</v>
      </c>
      <c r="B292" s="58" t="s">
        <v>366</v>
      </c>
      <c r="C292" s="67"/>
      <c r="D292" s="74">
        <v>68.39</v>
      </c>
      <c r="E292" s="74">
        <v>70.010000000000005</v>
      </c>
      <c r="F292" s="71">
        <v>0</v>
      </c>
      <c r="G292" s="62">
        <f t="shared" si="9"/>
        <v>1.6200000000000045</v>
      </c>
      <c r="H292" s="71"/>
      <c r="I292" s="72"/>
      <c r="J292" s="72"/>
      <c r="K292" s="72"/>
      <c r="M292" s="72"/>
      <c r="N292" s="71"/>
    </row>
    <row r="293" spans="1:14" ht="15.75">
      <c r="A293" s="56" t="s">
        <v>367</v>
      </c>
      <c r="B293" s="58" t="s">
        <v>368</v>
      </c>
      <c r="C293" s="67"/>
      <c r="D293" s="74">
        <v>4.7699999999999996</v>
      </c>
      <c r="E293" s="74">
        <v>5.04</v>
      </c>
      <c r="F293" s="71">
        <v>0</v>
      </c>
      <c r="G293" s="62">
        <f>(E293-D293)</f>
        <v>0.27000000000000046</v>
      </c>
      <c r="H293" s="71"/>
      <c r="I293" s="72"/>
      <c r="J293" s="72"/>
      <c r="K293" s="72"/>
      <c r="M293" s="72"/>
      <c r="N293" s="71"/>
    </row>
    <row r="294" spans="1:14" ht="15.75">
      <c r="A294" s="56" t="s">
        <v>369</v>
      </c>
      <c r="B294" s="58" t="s">
        <v>370</v>
      </c>
      <c r="C294" s="67"/>
      <c r="D294" s="74">
        <v>146.69999999999999</v>
      </c>
      <c r="E294" s="74">
        <v>151.22999999999999</v>
      </c>
      <c r="F294" s="71">
        <v>0</v>
      </c>
      <c r="G294" s="62">
        <f t="shared" si="9"/>
        <v>4.5300000000000011</v>
      </c>
      <c r="H294" s="71"/>
      <c r="I294" s="72"/>
      <c r="J294" s="72"/>
      <c r="K294" s="72"/>
      <c r="M294" s="72"/>
      <c r="N294" s="71"/>
    </row>
    <row r="295" spans="1:14" ht="15.75">
      <c r="A295" s="56" t="s">
        <v>371</v>
      </c>
      <c r="B295" s="58" t="s">
        <v>372</v>
      </c>
      <c r="C295" s="67"/>
      <c r="D295" s="74">
        <v>11.34</v>
      </c>
      <c r="E295" s="74">
        <v>11.34</v>
      </c>
      <c r="F295" s="71">
        <v>0</v>
      </c>
      <c r="G295" s="62">
        <f t="shared" si="9"/>
        <v>0</v>
      </c>
      <c r="H295" s="71"/>
      <c r="I295" s="72"/>
      <c r="J295" s="72"/>
      <c r="K295" s="72"/>
      <c r="M295" s="72"/>
      <c r="N295" s="71"/>
    </row>
    <row r="296" spans="1:14" ht="15.75">
      <c r="A296" s="56" t="s">
        <v>373</v>
      </c>
      <c r="B296" s="57" t="s">
        <v>374</v>
      </c>
      <c r="C296" s="67"/>
      <c r="D296" s="74">
        <v>14.67</v>
      </c>
      <c r="E296" s="74">
        <v>15.64</v>
      </c>
      <c r="F296" s="71">
        <v>5000</v>
      </c>
      <c r="G296" s="62">
        <f t="shared" si="9"/>
        <v>0.97000000000000064</v>
      </c>
      <c r="H296" s="71"/>
      <c r="I296" s="72"/>
      <c r="J296" s="72"/>
      <c r="K296" s="72"/>
      <c r="M296" s="72"/>
      <c r="N296" s="71"/>
    </row>
    <row r="297" spans="1:14" ht="15.75">
      <c r="A297" s="56" t="s">
        <v>375</v>
      </c>
      <c r="B297" s="57" t="s">
        <v>376</v>
      </c>
      <c r="C297" s="67"/>
      <c r="D297" s="74">
        <v>27.5</v>
      </c>
      <c r="E297" s="74">
        <v>27.5</v>
      </c>
      <c r="F297" s="71">
        <v>0</v>
      </c>
      <c r="G297" s="62">
        <f t="shared" si="9"/>
        <v>0</v>
      </c>
      <c r="H297" s="71"/>
      <c r="I297" s="72"/>
      <c r="J297" s="72"/>
      <c r="K297" s="72"/>
      <c r="M297" s="72"/>
      <c r="N297" s="71"/>
    </row>
    <row r="298" spans="1:14" ht="15.75">
      <c r="A298" s="56" t="s">
        <v>377</v>
      </c>
      <c r="B298" s="57" t="s">
        <v>378</v>
      </c>
      <c r="D298" s="74">
        <v>16.79</v>
      </c>
      <c r="E298" s="74">
        <v>17.52</v>
      </c>
      <c r="F298" s="71">
        <v>0</v>
      </c>
      <c r="G298" s="62">
        <f t="shared" si="9"/>
        <v>0.73000000000000043</v>
      </c>
      <c r="H298" s="71"/>
      <c r="I298" s="72"/>
      <c r="J298" s="72"/>
      <c r="K298" s="72"/>
      <c r="M298" s="72"/>
      <c r="N298" s="71"/>
    </row>
    <row r="299" spans="1:14" ht="15.75">
      <c r="A299" s="11" t="s">
        <v>1</v>
      </c>
      <c r="C299" s="97"/>
      <c r="D299" s="13"/>
      <c r="G299" s="6"/>
    </row>
    <row r="300" spans="1:14" ht="15.75">
      <c r="A300" s="53" t="s">
        <v>379</v>
      </c>
      <c r="B300" s="54"/>
      <c r="C300" s="66"/>
      <c r="D300" s="100" t="s">
        <v>1</v>
      </c>
      <c r="E300" s="100" t="s">
        <v>1</v>
      </c>
      <c r="F300" s="99" t="s">
        <v>1</v>
      </c>
      <c r="G300" s="62"/>
      <c r="H300" s="71"/>
      <c r="I300" s="72"/>
      <c r="J300" s="72"/>
      <c r="K300" s="72"/>
      <c r="M300" s="55"/>
      <c r="N300" s="99"/>
    </row>
    <row r="301" spans="1:14" ht="15.75">
      <c r="C301" s="67"/>
      <c r="D301" s="98" t="s">
        <v>1</v>
      </c>
      <c r="E301" s="98" t="s">
        <v>1</v>
      </c>
      <c r="F301" s="99" t="s">
        <v>1</v>
      </c>
      <c r="G301" s="62"/>
      <c r="H301" s="71"/>
      <c r="I301" s="72"/>
      <c r="J301" s="72"/>
      <c r="K301" s="72"/>
      <c r="M301" s="55"/>
      <c r="N301" s="99"/>
    </row>
    <row r="302" spans="1:14" ht="15.75">
      <c r="A302" s="56" t="s">
        <v>380</v>
      </c>
      <c r="B302" s="57" t="s">
        <v>381</v>
      </c>
      <c r="C302" s="66"/>
      <c r="D302" s="74">
        <v>67.5</v>
      </c>
      <c r="E302" s="74">
        <v>68.989999999999995</v>
      </c>
      <c r="F302" s="71">
        <v>0</v>
      </c>
      <c r="G302" s="62">
        <f>(E302-D302)</f>
        <v>1.4899999999999949</v>
      </c>
      <c r="H302" s="71"/>
      <c r="I302" s="72"/>
      <c r="J302" s="72"/>
      <c r="K302" s="72"/>
      <c r="M302" s="72"/>
      <c r="N302" s="71"/>
    </row>
    <row r="303" spans="1:14" ht="15.75">
      <c r="C303" s="97"/>
      <c r="D303" s="98" t="s">
        <v>1</v>
      </c>
      <c r="E303" s="98" t="s">
        <v>1</v>
      </c>
      <c r="F303" s="99" t="s">
        <v>1</v>
      </c>
      <c r="G303" s="62"/>
      <c r="H303" s="71"/>
      <c r="I303" s="72"/>
      <c r="J303" s="72"/>
      <c r="K303" s="72"/>
      <c r="M303" s="55"/>
      <c r="N303" s="99"/>
    </row>
    <row r="304" spans="1:14" ht="15.75">
      <c r="A304" s="106" t="s">
        <v>382</v>
      </c>
      <c r="B304" s="107"/>
      <c r="C304" s="97"/>
      <c r="D304" s="98" t="s">
        <v>1</v>
      </c>
      <c r="E304" s="98" t="s">
        <v>1</v>
      </c>
      <c r="F304" s="99" t="s">
        <v>1</v>
      </c>
      <c r="G304" s="62"/>
      <c r="H304" s="71"/>
      <c r="I304" s="72"/>
      <c r="J304" s="72"/>
      <c r="K304" s="72"/>
      <c r="M304" s="55"/>
      <c r="N304" s="99"/>
    </row>
    <row r="305" spans="1:17" ht="15.75">
      <c r="A305" s="56"/>
      <c r="B305" s="57"/>
      <c r="C305" s="67"/>
      <c r="D305" s="98"/>
      <c r="E305" s="98"/>
      <c r="F305" s="99"/>
      <c r="G305" s="62"/>
      <c r="H305" s="71"/>
      <c r="I305" s="72"/>
      <c r="J305" s="72"/>
      <c r="K305" s="72"/>
      <c r="M305" s="55"/>
      <c r="N305" s="99"/>
    </row>
    <row r="306" spans="1:17" ht="15.75">
      <c r="A306" s="56" t="s">
        <v>383</v>
      </c>
      <c r="B306" s="57" t="s">
        <v>384</v>
      </c>
      <c r="C306" s="67"/>
      <c r="D306" s="74">
        <v>157.26</v>
      </c>
      <c r="E306" s="74">
        <v>165.12</v>
      </c>
      <c r="F306" s="71">
        <v>0</v>
      </c>
      <c r="G306" s="62">
        <f>(E306-D306)</f>
        <v>7.8600000000000136</v>
      </c>
      <c r="H306" s="71"/>
      <c r="I306" s="72"/>
      <c r="J306" s="72"/>
      <c r="K306" s="72"/>
      <c r="M306" s="72"/>
      <c r="N306" s="71"/>
    </row>
    <row r="307" spans="1:17" ht="15.75">
      <c r="A307" s="56" t="s">
        <v>385</v>
      </c>
      <c r="B307" s="57" t="s">
        <v>386</v>
      </c>
      <c r="C307" s="67"/>
      <c r="D307" s="74">
        <v>13.27</v>
      </c>
      <c r="E307" s="74">
        <v>13.98</v>
      </c>
      <c r="F307" s="71">
        <v>0</v>
      </c>
      <c r="G307" s="62">
        <f>(E307-D307)</f>
        <v>0.71000000000000085</v>
      </c>
      <c r="H307" s="71"/>
      <c r="I307" s="72"/>
      <c r="J307" s="72"/>
      <c r="K307" s="72"/>
      <c r="M307" s="72"/>
      <c r="N307" s="71"/>
    </row>
    <row r="308" spans="1:17" ht="15.75">
      <c r="A308" s="56" t="s">
        <v>387</v>
      </c>
      <c r="B308" s="57" t="s">
        <v>388</v>
      </c>
      <c r="C308" s="97"/>
      <c r="D308" s="74">
        <v>203.5</v>
      </c>
      <c r="E308" s="74">
        <v>206.27</v>
      </c>
      <c r="F308" s="71">
        <v>0</v>
      </c>
      <c r="G308" s="62">
        <f>(E308-D308)</f>
        <v>2.7700000000000102</v>
      </c>
      <c r="H308" s="71"/>
      <c r="I308" s="72"/>
      <c r="J308" s="72"/>
      <c r="K308" s="72"/>
      <c r="M308" s="72"/>
      <c r="N308" s="71"/>
    </row>
    <row r="309" spans="1:17" ht="15.75">
      <c r="A309" s="108"/>
      <c r="B309" s="109"/>
      <c r="C309" s="97"/>
      <c r="D309" s="98" t="s">
        <v>1</v>
      </c>
      <c r="E309" s="98" t="s">
        <v>1</v>
      </c>
      <c r="F309" s="99"/>
      <c r="G309" s="62"/>
      <c r="H309" s="71"/>
      <c r="I309" s="72"/>
      <c r="J309" s="72"/>
      <c r="K309" s="72"/>
      <c r="M309" s="55"/>
      <c r="N309" s="99"/>
    </row>
    <row r="310" spans="1:17" ht="15.75">
      <c r="A310" s="108" t="s">
        <v>389</v>
      </c>
      <c r="B310" s="109"/>
      <c r="C310" s="97"/>
      <c r="D310" s="98" t="s">
        <v>1</v>
      </c>
      <c r="E310" s="98" t="s">
        <v>1</v>
      </c>
      <c r="F310" s="99"/>
      <c r="G310" s="62"/>
      <c r="H310" s="71"/>
      <c r="I310" s="72"/>
      <c r="J310" s="72"/>
      <c r="K310" s="72"/>
      <c r="M310" s="55"/>
      <c r="N310" s="99"/>
    </row>
    <row r="311" spans="1:17" ht="15.75">
      <c r="A311" s="110" t="s">
        <v>390</v>
      </c>
      <c r="B311" s="111"/>
      <c r="C311" s="97"/>
      <c r="D311" s="98"/>
      <c r="E311" s="98"/>
      <c r="F311" s="99"/>
      <c r="G311" s="62"/>
      <c r="H311" s="71"/>
      <c r="I311" s="72"/>
      <c r="J311" s="72"/>
      <c r="K311" s="72"/>
      <c r="M311" s="55"/>
      <c r="N311" s="99"/>
    </row>
    <row r="312" spans="1:17" ht="15.75">
      <c r="A312" s="56"/>
      <c r="B312" s="57"/>
      <c r="C312" s="67"/>
      <c r="D312" s="98"/>
      <c r="E312" s="98"/>
      <c r="F312" s="99"/>
      <c r="G312" s="62"/>
      <c r="H312" s="71"/>
      <c r="I312" s="72"/>
      <c r="J312" s="72"/>
      <c r="K312" s="72"/>
      <c r="M312" s="55"/>
      <c r="N312" s="99"/>
    </row>
    <row r="313" spans="1:17" ht="15.75">
      <c r="A313" s="56" t="s">
        <v>391</v>
      </c>
      <c r="B313" s="57" t="s">
        <v>392</v>
      </c>
      <c r="C313" s="67"/>
      <c r="D313" s="74">
        <v>0.89</v>
      </c>
      <c r="E313" s="74">
        <v>0.89</v>
      </c>
      <c r="F313" s="71">
        <v>0</v>
      </c>
      <c r="G313" s="62">
        <f t="shared" ref="G313:G322" si="10">(E313-D313)</f>
        <v>0</v>
      </c>
      <c r="H313" s="71"/>
      <c r="I313" s="72"/>
      <c r="J313" s="72"/>
      <c r="K313" s="72"/>
      <c r="M313" s="72"/>
      <c r="N313" s="71"/>
    </row>
    <row r="314" spans="1:17" ht="15.75">
      <c r="A314" s="56" t="s">
        <v>393</v>
      </c>
      <c r="B314" s="58" t="s">
        <v>394</v>
      </c>
      <c r="C314" s="67"/>
      <c r="D314" s="74">
        <v>44.83</v>
      </c>
      <c r="E314" s="74">
        <v>45.93</v>
      </c>
      <c r="F314" s="71">
        <v>0</v>
      </c>
      <c r="G314" s="62">
        <f t="shared" si="10"/>
        <v>1.1000000000000014</v>
      </c>
      <c r="H314" s="71"/>
      <c r="I314" s="72"/>
      <c r="J314" s="72"/>
      <c r="K314" s="72"/>
      <c r="M314" s="72"/>
      <c r="N314" s="71"/>
      <c r="P314" s="65"/>
      <c r="Q314" s="65"/>
    </row>
    <row r="315" spans="1:17" ht="15.75">
      <c r="A315" s="56" t="s">
        <v>395</v>
      </c>
      <c r="B315" s="57" t="s">
        <v>396</v>
      </c>
      <c r="C315" s="67"/>
      <c r="D315" s="74">
        <v>5.0599999999999996</v>
      </c>
      <c r="E315" s="74">
        <v>5.48</v>
      </c>
      <c r="F315" s="71">
        <v>0</v>
      </c>
      <c r="G315" s="62">
        <f t="shared" si="10"/>
        <v>0.42000000000000082</v>
      </c>
      <c r="H315" s="71"/>
      <c r="I315" s="72"/>
      <c r="J315" s="72"/>
      <c r="K315" s="72"/>
      <c r="M315" s="72"/>
      <c r="N315" s="71"/>
    </row>
    <row r="316" spans="1:17" ht="15.75">
      <c r="A316" s="56" t="s">
        <v>397</v>
      </c>
      <c r="B316" s="57" t="s">
        <v>398</v>
      </c>
      <c r="C316" s="67"/>
      <c r="D316" s="74">
        <v>22.05</v>
      </c>
      <c r="E316" s="74">
        <v>22</v>
      </c>
      <c r="F316" s="71">
        <v>0</v>
      </c>
      <c r="G316" s="62">
        <f t="shared" si="10"/>
        <v>-5.0000000000000711E-2</v>
      </c>
      <c r="H316" s="71"/>
      <c r="I316" s="72"/>
      <c r="J316" s="72"/>
      <c r="K316" s="72"/>
      <c r="M316" s="72"/>
      <c r="N316" s="71"/>
    </row>
    <row r="317" spans="1:17" ht="15.75">
      <c r="A317" s="56" t="s">
        <v>399</v>
      </c>
      <c r="B317" s="57" t="s">
        <v>400</v>
      </c>
      <c r="C317" s="67"/>
      <c r="D317" s="74">
        <v>49.29</v>
      </c>
      <c r="E317" s="74">
        <v>50.02</v>
      </c>
      <c r="F317" s="71">
        <v>0</v>
      </c>
      <c r="G317" s="62">
        <f t="shared" si="10"/>
        <v>0.73000000000000398</v>
      </c>
      <c r="H317" s="71"/>
      <c r="I317" s="72"/>
      <c r="J317" s="72"/>
      <c r="K317" s="72"/>
      <c r="M317" s="72"/>
      <c r="N317" s="71"/>
    </row>
    <row r="318" spans="1:17" ht="15.75">
      <c r="A318" s="56" t="s">
        <v>401</v>
      </c>
      <c r="B318" s="57" t="s">
        <v>402</v>
      </c>
      <c r="C318" s="67"/>
      <c r="D318" s="74">
        <v>3.35</v>
      </c>
      <c r="E318" s="74">
        <v>3.23</v>
      </c>
      <c r="F318" s="71">
        <v>0</v>
      </c>
      <c r="G318" s="62">
        <f t="shared" si="10"/>
        <v>-0.12000000000000011</v>
      </c>
      <c r="H318" s="71"/>
      <c r="I318" s="72"/>
      <c r="J318" s="72"/>
      <c r="K318" s="72"/>
      <c r="M318" s="72"/>
      <c r="N318" s="71"/>
    </row>
    <row r="319" spans="1:17" ht="15.75">
      <c r="A319" s="56" t="s">
        <v>403</v>
      </c>
      <c r="B319" s="57" t="s">
        <v>404</v>
      </c>
      <c r="C319" s="67"/>
      <c r="D319" s="74">
        <v>3.21</v>
      </c>
      <c r="E319" s="74">
        <v>3.4</v>
      </c>
      <c r="F319" s="71">
        <v>0</v>
      </c>
      <c r="G319" s="62">
        <f t="shared" si="10"/>
        <v>0.18999999999999995</v>
      </c>
      <c r="H319" s="71"/>
      <c r="I319" s="72"/>
      <c r="J319" s="72"/>
      <c r="K319" s="72"/>
      <c r="M319" s="72"/>
      <c r="N319" s="71"/>
    </row>
    <row r="320" spans="1:17" ht="15.75">
      <c r="A320" s="56" t="s">
        <v>405</v>
      </c>
      <c r="B320" s="57" t="s">
        <v>406</v>
      </c>
      <c r="C320" s="67"/>
      <c r="D320" s="74">
        <v>25.73</v>
      </c>
      <c r="E320" s="74">
        <v>25.73</v>
      </c>
      <c r="F320" s="71">
        <v>0</v>
      </c>
      <c r="G320" s="62">
        <f t="shared" si="10"/>
        <v>0</v>
      </c>
      <c r="H320" s="71"/>
      <c r="I320" s="72"/>
      <c r="J320" s="72"/>
      <c r="K320" s="72"/>
      <c r="M320" s="72"/>
      <c r="N320" s="71"/>
    </row>
    <row r="321" spans="1:17" ht="15.75">
      <c r="A321" s="56" t="s">
        <v>407</v>
      </c>
      <c r="B321" s="57" t="s">
        <v>408</v>
      </c>
      <c r="C321" s="67"/>
      <c r="D321" s="74">
        <v>1.38</v>
      </c>
      <c r="E321" s="74">
        <v>1.37</v>
      </c>
      <c r="F321" s="71">
        <v>0</v>
      </c>
      <c r="G321" s="62">
        <f t="shared" si="10"/>
        <v>-9.9999999999997868E-3</v>
      </c>
      <c r="H321" s="71"/>
      <c r="I321" s="72"/>
      <c r="J321" s="72"/>
      <c r="K321" s="72"/>
      <c r="M321" s="72"/>
      <c r="N321" s="71"/>
    </row>
    <row r="322" spans="1:17" ht="15.75">
      <c r="A322" s="56" t="s">
        <v>409</v>
      </c>
      <c r="B322" s="57" t="s">
        <v>410</v>
      </c>
      <c r="C322" s="97"/>
      <c r="D322" s="74">
        <v>1.46</v>
      </c>
      <c r="E322" s="74">
        <v>1.5</v>
      </c>
      <c r="F322" s="71">
        <v>0</v>
      </c>
      <c r="G322" s="62">
        <f t="shared" si="10"/>
        <v>4.0000000000000036E-2</v>
      </c>
      <c r="H322" s="71"/>
      <c r="I322" s="72"/>
      <c r="J322" s="72"/>
      <c r="K322" s="72"/>
      <c r="M322" s="72"/>
      <c r="N322" s="71"/>
    </row>
    <row r="323" spans="1:17" ht="15.75">
      <c r="A323" s="56"/>
      <c r="B323" s="57"/>
      <c r="C323" s="97"/>
      <c r="D323" s="74"/>
      <c r="E323" s="74"/>
      <c r="F323" s="71"/>
      <c r="G323" s="62"/>
      <c r="H323" s="71"/>
      <c r="I323" s="72"/>
      <c r="J323" s="72"/>
      <c r="K323" s="72"/>
      <c r="M323" s="72"/>
      <c r="N323" s="71"/>
    </row>
    <row r="324" spans="1:17" ht="15.75">
      <c r="A324" s="53" t="s">
        <v>411</v>
      </c>
      <c r="B324" s="54"/>
      <c r="C324" s="97"/>
      <c r="D324" s="74"/>
      <c r="E324" s="74"/>
      <c r="F324" s="71"/>
      <c r="G324" s="62"/>
      <c r="H324" s="71"/>
      <c r="I324" s="72"/>
      <c r="J324" s="72"/>
      <c r="K324" s="72"/>
      <c r="M324" s="72"/>
      <c r="N324" s="71"/>
    </row>
    <row r="325" spans="1:17" ht="15.75">
      <c r="A325" s="56"/>
      <c r="B325" s="57"/>
      <c r="C325" s="67"/>
      <c r="D325" s="74"/>
      <c r="E325" s="74"/>
      <c r="F325" s="71"/>
      <c r="G325" s="62"/>
      <c r="H325" s="71"/>
      <c r="I325" s="72"/>
      <c r="J325" s="72"/>
      <c r="K325" s="72"/>
      <c r="M325" s="72"/>
      <c r="N325" s="71"/>
    </row>
    <row r="326" spans="1:17" ht="15.75">
      <c r="A326" s="56" t="s">
        <v>412</v>
      </c>
      <c r="B326" s="58" t="s">
        <v>413</v>
      </c>
      <c r="C326" s="67"/>
      <c r="D326" s="74">
        <v>218.83</v>
      </c>
      <c r="E326" s="74">
        <v>222.95</v>
      </c>
      <c r="F326" s="71">
        <v>0</v>
      </c>
      <c r="G326" s="62">
        <f>(E326-D326)</f>
        <v>4.1199999999999761</v>
      </c>
      <c r="H326" s="71"/>
      <c r="I326" s="72"/>
      <c r="J326" s="72"/>
      <c r="K326" s="72"/>
      <c r="M326" s="72"/>
      <c r="N326" s="71"/>
      <c r="P326" s="105"/>
      <c r="Q326" s="105"/>
    </row>
    <row r="327" spans="1:17" ht="15.75">
      <c r="A327" s="56" t="s">
        <v>414</v>
      </c>
      <c r="B327" s="58" t="s">
        <v>415</v>
      </c>
      <c r="C327" s="67"/>
      <c r="D327" s="74">
        <v>21.43</v>
      </c>
      <c r="E327" s="74">
        <v>22.09</v>
      </c>
      <c r="F327" s="71">
        <v>0</v>
      </c>
      <c r="G327" s="62">
        <f>(E327-D327)</f>
        <v>0.66000000000000014</v>
      </c>
      <c r="H327" s="71"/>
      <c r="I327" s="72"/>
      <c r="J327" s="72"/>
      <c r="K327" s="72"/>
      <c r="M327" s="72"/>
      <c r="N327" s="71"/>
      <c r="P327" s="105"/>
      <c r="Q327" s="105"/>
    </row>
    <row r="328" spans="1:17" ht="15.75">
      <c r="A328" s="56" t="s">
        <v>416</v>
      </c>
      <c r="B328" s="57" t="s">
        <v>417</v>
      </c>
      <c r="C328" s="67"/>
      <c r="D328" s="74">
        <v>19.579999999999998</v>
      </c>
      <c r="E328" s="74">
        <v>20.010000000000002</v>
      </c>
      <c r="F328" s="71">
        <v>0</v>
      </c>
      <c r="G328" s="62">
        <f>(E328-D328)</f>
        <v>0.43000000000000327</v>
      </c>
      <c r="H328" s="71"/>
      <c r="I328" s="72"/>
      <c r="J328" s="72"/>
      <c r="K328" s="72"/>
      <c r="M328" s="72"/>
      <c r="N328" s="71"/>
      <c r="P328" s="20"/>
      <c r="Q328" s="20"/>
    </row>
    <row r="329" spans="1:17" ht="15.75">
      <c r="A329" s="56"/>
      <c r="B329" s="57"/>
      <c r="C329" s="67"/>
      <c r="D329" s="74"/>
      <c r="E329" s="74"/>
      <c r="F329" s="71"/>
      <c r="G329" s="62"/>
      <c r="H329" s="71"/>
      <c r="I329" s="72"/>
      <c r="J329" s="72"/>
      <c r="K329" s="72"/>
      <c r="M329" s="72"/>
      <c r="N329" s="71"/>
      <c r="P329" s="20"/>
      <c r="Q329" s="20"/>
    </row>
    <row r="330" spans="1:17" ht="15.75">
      <c r="A330" s="53" t="s">
        <v>418</v>
      </c>
      <c r="B330" s="54"/>
      <c r="C330" s="67"/>
      <c r="D330" s="74"/>
      <c r="E330" s="74"/>
      <c r="F330" s="71"/>
      <c r="G330" s="62"/>
      <c r="H330" s="71"/>
      <c r="I330" s="72"/>
      <c r="J330" s="72"/>
      <c r="K330" s="72"/>
      <c r="M330" s="72"/>
      <c r="N330" s="71"/>
      <c r="P330" s="20"/>
      <c r="Q330" s="20"/>
    </row>
    <row r="331" spans="1:17" ht="15.75">
      <c r="A331" s="56"/>
      <c r="B331" s="57"/>
      <c r="C331" s="67"/>
      <c r="D331" s="74"/>
      <c r="E331" s="74"/>
      <c r="F331" s="71"/>
      <c r="G331" s="62"/>
      <c r="H331" s="71"/>
      <c r="I331" s="72"/>
      <c r="J331" s="72"/>
      <c r="K331" s="72"/>
      <c r="M331" s="72"/>
      <c r="N331" s="71"/>
      <c r="P331" s="20"/>
      <c r="Q331" s="20"/>
    </row>
    <row r="332" spans="1:17" ht="15.75">
      <c r="A332" s="56" t="s">
        <v>419</v>
      </c>
      <c r="B332" s="57" t="s">
        <v>420</v>
      </c>
      <c r="C332" s="67"/>
      <c r="D332" s="74">
        <v>91.51</v>
      </c>
      <c r="E332" s="74">
        <v>94.4</v>
      </c>
      <c r="F332" s="71">
        <v>0</v>
      </c>
      <c r="G332" s="62">
        <f>(E332-D332)</f>
        <v>2.8900000000000006</v>
      </c>
      <c r="H332" s="71"/>
      <c r="I332" s="72"/>
      <c r="J332" s="72"/>
      <c r="K332" s="72"/>
      <c r="M332" s="72"/>
      <c r="N332" s="71"/>
      <c r="P332" s="20"/>
      <c r="Q332" s="20"/>
    </row>
    <row r="333" spans="1:17" ht="15.75">
      <c r="A333" s="56" t="s">
        <v>421</v>
      </c>
      <c r="B333" s="58" t="s">
        <v>422</v>
      </c>
      <c r="C333" s="67"/>
      <c r="D333" s="74">
        <v>184.25</v>
      </c>
      <c r="E333" s="74">
        <v>185.56</v>
      </c>
      <c r="F333" s="71">
        <v>0</v>
      </c>
      <c r="G333" s="62">
        <f>(E333-D333)</f>
        <v>1.3100000000000023</v>
      </c>
      <c r="H333" s="71"/>
      <c r="I333" s="72"/>
      <c r="J333" s="72"/>
      <c r="K333" s="72"/>
      <c r="M333" s="72"/>
      <c r="N333" s="71"/>
      <c r="P333" s="105"/>
      <c r="Q333" s="105"/>
    </row>
    <row r="334" spans="1:17" ht="15.75">
      <c r="A334" s="56" t="s">
        <v>423</v>
      </c>
      <c r="B334" s="58" t="s">
        <v>424</v>
      </c>
      <c r="C334" s="67"/>
      <c r="D334" s="74">
        <v>427.26</v>
      </c>
      <c r="E334" s="74">
        <v>437.16</v>
      </c>
      <c r="F334" s="71">
        <v>0</v>
      </c>
      <c r="G334" s="62">
        <f>(E334-D334)</f>
        <v>9.9000000000000341</v>
      </c>
      <c r="H334" s="71"/>
      <c r="I334" s="72"/>
      <c r="J334" s="72"/>
      <c r="K334" s="72"/>
      <c r="M334" s="72"/>
      <c r="N334" s="71"/>
      <c r="P334" s="105"/>
      <c r="Q334" s="105"/>
    </row>
    <row r="335" spans="1:17" ht="15.75">
      <c r="A335" s="56" t="s">
        <v>425</v>
      </c>
      <c r="B335" s="58" t="s">
        <v>426</v>
      </c>
      <c r="C335" s="66"/>
      <c r="D335" s="74">
        <v>173.09</v>
      </c>
      <c r="E335" s="74">
        <v>175.37</v>
      </c>
      <c r="F335" s="71">
        <v>0</v>
      </c>
      <c r="G335" s="62">
        <f>(E335-D335)</f>
        <v>2.2800000000000011</v>
      </c>
      <c r="H335" s="71"/>
      <c r="I335" s="72"/>
      <c r="J335" s="72"/>
      <c r="K335" s="72"/>
      <c r="M335" s="72"/>
      <c r="N335" s="71"/>
      <c r="P335" s="112"/>
      <c r="Q335" s="105"/>
    </row>
    <row r="336" spans="1:17" ht="15.75">
      <c r="A336" s="113"/>
      <c r="C336" s="97"/>
      <c r="D336" s="100"/>
      <c r="E336" s="100"/>
      <c r="F336" s="99" t="s">
        <v>1</v>
      </c>
      <c r="G336" s="62"/>
      <c r="H336" s="71"/>
      <c r="I336" s="72"/>
      <c r="J336" s="72"/>
      <c r="K336" s="72"/>
      <c r="M336" s="55"/>
      <c r="N336" s="99"/>
    </row>
    <row r="337" spans="1:32" ht="15.75">
      <c r="A337" s="53" t="s">
        <v>427</v>
      </c>
      <c r="B337" s="54"/>
      <c r="C337" s="66"/>
      <c r="D337" s="98" t="s">
        <v>1</v>
      </c>
      <c r="E337" s="98" t="s">
        <v>1</v>
      </c>
      <c r="F337" s="99" t="s">
        <v>1</v>
      </c>
      <c r="G337" s="62"/>
      <c r="H337" s="71"/>
      <c r="I337" s="72"/>
      <c r="J337" s="72"/>
      <c r="K337" s="72"/>
      <c r="M337" s="55"/>
      <c r="N337" s="99"/>
    </row>
    <row r="338" spans="1:32" ht="15.75">
      <c r="C338" s="67"/>
      <c r="D338" s="13"/>
      <c r="F338" s="71" t="s">
        <v>1</v>
      </c>
      <c r="G338" s="62" t="s">
        <v>1</v>
      </c>
      <c r="H338" s="71"/>
      <c r="I338" s="72"/>
      <c r="J338" s="72"/>
      <c r="K338" s="72"/>
      <c r="M338" s="72"/>
      <c r="N338" s="71"/>
    </row>
    <row r="339" spans="1:32" ht="15.75">
      <c r="A339" s="56" t="s">
        <v>428</v>
      </c>
      <c r="B339" s="57" t="s">
        <v>429</v>
      </c>
      <c r="C339" s="67"/>
      <c r="D339" s="74">
        <v>19.43</v>
      </c>
      <c r="E339" s="74">
        <v>20.13</v>
      </c>
      <c r="F339" s="71">
        <v>0</v>
      </c>
      <c r="G339" s="62">
        <f>(E339-D339)</f>
        <v>0.69999999999999929</v>
      </c>
      <c r="H339" s="71"/>
      <c r="I339" s="72"/>
      <c r="J339" s="72"/>
      <c r="K339" s="72"/>
      <c r="M339" s="72"/>
      <c r="N339" s="71"/>
    </row>
    <row r="340" spans="1:32" ht="15.75">
      <c r="A340" s="56" t="s">
        <v>430</v>
      </c>
      <c r="B340" s="57" t="s">
        <v>431</v>
      </c>
      <c r="C340" s="67"/>
      <c r="D340" s="74">
        <v>32.64</v>
      </c>
      <c r="E340" s="74">
        <v>33.950000000000003</v>
      </c>
      <c r="F340" s="71">
        <v>0</v>
      </c>
      <c r="G340" s="62">
        <f>(E340-D340)</f>
        <v>1.3100000000000023</v>
      </c>
      <c r="H340" s="71"/>
      <c r="I340" s="72"/>
      <c r="J340" s="72"/>
      <c r="K340" s="72"/>
      <c r="M340" s="72"/>
      <c r="N340" s="71"/>
    </row>
    <row r="341" spans="1:32" ht="15.75">
      <c r="A341" s="56" t="s">
        <v>432</v>
      </c>
      <c r="B341" s="57" t="s">
        <v>433</v>
      </c>
      <c r="C341" s="67"/>
      <c r="D341" s="74">
        <v>30</v>
      </c>
      <c r="E341" s="74">
        <v>30.72</v>
      </c>
      <c r="F341" s="71">
        <v>0</v>
      </c>
      <c r="G341" s="62">
        <f>(E341-D341)</f>
        <v>0.71999999999999886</v>
      </c>
      <c r="H341" s="71"/>
      <c r="I341" s="72"/>
      <c r="J341" s="72"/>
      <c r="K341" s="72"/>
      <c r="M341" s="72"/>
      <c r="N341" s="71"/>
    </row>
    <row r="342" spans="1:32" ht="15" customHeight="1">
      <c r="A342" s="56" t="s">
        <v>434</v>
      </c>
      <c r="B342" s="57" t="s">
        <v>435</v>
      </c>
      <c r="C342" s="66"/>
      <c r="D342" s="74">
        <v>52.25</v>
      </c>
      <c r="E342" s="74">
        <v>52.25</v>
      </c>
      <c r="F342" s="71">
        <v>0</v>
      </c>
      <c r="G342" s="62">
        <f>(E342-D342)</f>
        <v>0</v>
      </c>
      <c r="H342" s="71"/>
      <c r="I342" s="72"/>
      <c r="J342" s="72"/>
      <c r="K342" s="72"/>
      <c r="M342" s="72"/>
      <c r="N342" s="71"/>
    </row>
    <row r="343" spans="1:32" ht="15" customHeight="1">
      <c r="C343" s="66"/>
      <c r="D343" s="74"/>
      <c r="E343" s="74"/>
    </row>
    <row r="344" spans="1:32" ht="15" customHeight="1">
      <c r="A344" s="106" t="s">
        <v>436</v>
      </c>
      <c r="B344" s="107"/>
      <c r="C344" s="66"/>
      <c r="D344" s="98"/>
      <c r="E344" s="98"/>
      <c r="F344" s="99"/>
      <c r="G344" s="62"/>
      <c r="H344" s="71"/>
      <c r="I344" s="72"/>
      <c r="J344" s="72"/>
      <c r="K344" s="72"/>
      <c r="M344" s="55"/>
      <c r="N344" s="99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</row>
    <row r="345" spans="1:32" ht="15" customHeight="1">
      <c r="C345" s="67"/>
      <c r="D345" s="98"/>
      <c r="E345" s="98"/>
      <c r="F345" s="99"/>
      <c r="G345" s="62"/>
      <c r="H345" s="71"/>
      <c r="I345" s="72"/>
      <c r="J345" s="72"/>
      <c r="K345" s="72"/>
      <c r="M345" s="55"/>
      <c r="N345" s="99"/>
    </row>
    <row r="346" spans="1:32" ht="15" customHeight="1">
      <c r="A346" s="11" t="s">
        <v>437</v>
      </c>
      <c r="B346" s="12" t="s">
        <v>438</v>
      </c>
      <c r="C346" s="67"/>
      <c r="D346" s="74">
        <v>2.4300000000000002</v>
      </c>
      <c r="E346" s="74">
        <v>2.48</v>
      </c>
      <c r="F346" s="71">
        <v>0</v>
      </c>
      <c r="G346" s="62">
        <f t="shared" ref="G346:G352" si="11">(E346-D346)</f>
        <v>4.9999999999999822E-2</v>
      </c>
      <c r="H346" s="71"/>
      <c r="I346" s="72"/>
      <c r="J346" s="72"/>
      <c r="K346" s="72"/>
      <c r="M346" s="72"/>
      <c r="N346" s="71"/>
    </row>
    <row r="347" spans="1:32" s="114" customFormat="1" ht="15" customHeight="1">
      <c r="A347" s="11" t="s">
        <v>439</v>
      </c>
      <c r="B347" s="12" t="s">
        <v>440</v>
      </c>
      <c r="C347" s="67"/>
      <c r="D347" s="74">
        <v>14.24</v>
      </c>
      <c r="E347" s="74">
        <v>14.3</v>
      </c>
      <c r="F347" s="71">
        <v>0</v>
      </c>
      <c r="G347" s="62">
        <f>(E347-D347)</f>
        <v>6.0000000000000497E-2</v>
      </c>
      <c r="H347" s="71"/>
      <c r="I347" s="72"/>
      <c r="J347" s="72"/>
      <c r="K347" s="72"/>
      <c r="L347" s="5"/>
      <c r="M347" s="72"/>
      <c r="N347" s="71"/>
      <c r="O347" s="5"/>
      <c r="P347" s="5"/>
      <c r="Q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>
      <c r="A348" s="11" t="s">
        <v>441</v>
      </c>
      <c r="B348" s="12" t="s">
        <v>442</v>
      </c>
      <c r="C348" s="97"/>
      <c r="D348" s="74">
        <v>5.41</v>
      </c>
      <c r="E348" s="74">
        <v>5.59</v>
      </c>
      <c r="F348" s="71">
        <v>0</v>
      </c>
      <c r="G348" s="62">
        <f>(E348-D348)</f>
        <v>0.17999999999999972</v>
      </c>
      <c r="H348" s="71"/>
      <c r="I348" s="72"/>
      <c r="J348" s="72"/>
      <c r="K348" s="72"/>
      <c r="M348" s="72"/>
      <c r="N348" s="71"/>
    </row>
    <row r="349" spans="1:32" ht="15.75">
      <c r="A349" s="11" t="s">
        <v>443</v>
      </c>
      <c r="B349" s="57" t="s">
        <v>444</v>
      </c>
      <c r="C349" s="67"/>
      <c r="D349" s="74">
        <v>3.91</v>
      </c>
      <c r="E349" s="74">
        <v>4.2</v>
      </c>
      <c r="F349" s="71">
        <v>0</v>
      </c>
      <c r="G349" s="62">
        <f t="shared" si="11"/>
        <v>0.29000000000000004</v>
      </c>
      <c r="H349" s="71"/>
      <c r="I349" s="72"/>
      <c r="J349" s="72"/>
      <c r="K349" s="72"/>
      <c r="M349" s="72"/>
      <c r="N349" s="71"/>
    </row>
    <row r="350" spans="1:32" ht="15.75">
      <c r="A350" s="11" t="s">
        <v>445</v>
      </c>
      <c r="B350" s="12" t="s">
        <v>446</v>
      </c>
      <c r="C350" s="67"/>
      <c r="D350" s="74">
        <v>19.28</v>
      </c>
      <c r="E350" s="74">
        <v>20.04</v>
      </c>
      <c r="F350" s="71">
        <v>0</v>
      </c>
      <c r="G350" s="62">
        <f t="shared" si="11"/>
        <v>0.75999999999999801</v>
      </c>
      <c r="H350" s="71"/>
      <c r="I350" s="72"/>
      <c r="J350" s="72"/>
      <c r="K350" s="72"/>
      <c r="M350" s="72"/>
      <c r="N350" s="71"/>
    </row>
    <row r="351" spans="1:32" ht="15.75">
      <c r="A351" s="11" t="s">
        <v>447</v>
      </c>
      <c r="B351" s="57" t="s">
        <v>448</v>
      </c>
      <c r="C351" s="67"/>
      <c r="D351" s="74">
        <v>265</v>
      </c>
      <c r="E351" s="74">
        <v>266</v>
      </c>
      <c r="F351" s="71">
        <v>0</v>
      </c>
      <c r="G351" s="62">
        <f t="shared" si="11"/>
        <v>1</v>
      </c>
      <c r="H351" s="71"/>
      <c r="I351" s="72"/>
      <c r="J351" s="72"/>
      <c r="K351" s="72"/>
      <c r="M351" s="72"/>
      <c r="N351" s="71"/>
    </row>
    <row r="352" spans="1:32" ht="15.75">
      <c r="A352" s="11" t="s">
        <v>449</v>
      </c>
      <c r="B352" s="57" t="s">
        <v>450</v>
      </c>
      <c r="C352" s="67"/>
      <c r="D352" s="74">
        <v>593.71</v>
      </c>
      <c r="E352" s="74">
        <v>600</v>
      </c>
      <c r="F352" s="71">
        <v>0</v>
      </c>
      <c r="G352" s="62">
        <f t="shared" si="11"/>
        <v>6.2899999999999636</v>
      </c>
      <c r="H352" s="71"/>
      <c r="I352" s="72"/>
      <c r="J352" s="72"/>
      <c r="K352" s="72"/>
      <c r="M352" s="72"/>
      <c r="N352" s="71"/>
    </row>
    <row r="353" spans="1:17" ht="15.75">
      <c r="A353" s="11" t="s">
        <v>451</v>
      </c>
      <c r="B353" s="57" t="s">
        <v>452</v>
      </c>
      <c r="C353" s="66"/>
      <c r="D353" s="74">
        <v>17.55</v>
      </c>
      <c r="E353" s="74">
        <v>18.39</v>
      </c>
      <c r="F353" s="71">
        <v>0</v>
      </c>
      <c r="G353" s="62">
        <f>(E353-D353)</f>
        <v>0.83999999999999986</v>
      </c>
      <c r="H353" s="71"/>
      <c r="I353" s="72"/>
      <c r="J353" s="72"/>
      <c r="K353" s="72"/>
      <c r="M353" s="72"/>
      <c r="N353" s="71"/>
    </row>
    <row r="354" spans="1:17" ht="15.75">
      <c r="C354" s="97"/>
      <c r="D354" s="13"/>
      <c r="F354" s="99"/>
      <c r="G354" s="62"/>
      <c r="H354" s="71"/>
      <c r="I354" s="72"/>
      <c r="J354" s="72"/>
      <c r="K354" s="72"/>
      <c r="M354" s="55"/>
      <c r="N354" s="99"/>
    </row>
    <row r="355" spans="1:17" ht="15.75">
      <c r="A355" s="115" t="s">
        <v>453</v>
      </c>
      <c r="B355" s="54"/>
      <c r="C355" s="66"/>
      <c r="D355" s="98" t="s">
        <v>1</v>
      </c>
      <c r="E355" s="98" t="s">
        <v>1</v>
      </c>
      <c r="F355" s="99" t="s">
        <v>1</v>
      </c>
      <c r="G355" s="62"/>
      <c r="H355" s="71"/>
      <c r="I355" s="72"/>
      <c r="J355" s="72"/>
      <c r="K355" s="72"/>
      <c r="M355" s="55"/>
      <c r="N355" s="99"/>
    </row>
    <row r="356" spans="1:17" ht="15.75">
      <c r="C356" s="67"/>
      <c r="D356" s="98"/>
      <c r="E356" s="98"/>
      <c r="F356" s="99" t="s">
        <v>1</v>
      </c>
      <c r="G356" s="62"/>
      <c r="H356" s="71"/>
      <c r="I356" s="72"/>
      <c r="J356" s="72"/>
      <c r="K356" s="72"/>
      <c r="M356" s="55"/>
      <c r="N356" s="99"/>
    </row>
    <row r="357" spans="1:17" ht="15.75">
      <c r="A357" s="56" t="s">
        <v>454</v>
      </c>
      <c r="B357" s="57" t="s">
        <v>455</v>
      </c>
      <c r="C357" s="67"/>
      <c r="D357" s="74">
        <v>9.5299999999999994</v>
      </c>
      <c r="E357" s="74">
        <v>10.37</v>
      </c>
      <c r="F357" s="71">
        <v>0</v>
      </c>
      <c r="G357" s="62">
        <f>(E357-D357)</f>
        <v>0.83999999999999986</v>
      </c>
      <c r="H357" s="71"/>
      <c r="I357" s="72"/>
      <c r="J357" s="72"/>
      <c r="K357" s="72"/>
      <c r="M357" s="72"/>
      <c r="N357" s="71"/>
    </row>
    <row r="358" spans="1:17" ht="15.75">
      <c r="A358" s="56" t="s">
        <v>456</v>
      </c>
      <c r="B358" s="57" t="s">
        <v>457</v>
      </c>
      <c r="C358" s="66"/>
      <c r="D358" s="74">
        <v>610.01</v>
      </c>
      <c r="E358" s="74">
        <v>612</v>
      </c>
      <c r="F358" s="71">
        <v>0</v>
      </c>
      <c r="G358" s="62">
        <f>(E358-D358)</f>
        <v>1.9900000000000091</v>
      </c>
      <c r="H358" s="71"/>
      <c r="I358" s="72"/>
      <c r="J358" s="72"/>
      <c r="K358" s="72"/>
      <c r="M358" s="72"/>
      <c r="N358" s="71"/>
    </row>
    <row r="359" spans="1:17" ht="15.75">
      <c r="C359" s="97"/>
      <c r="D359" s="98"/>
      <c r="E359" s="98"/>
      <c r="F359" s="99" t="s">
        <v>1</v>
      </c>
      <c r="G359" s="62"/>
      <c r="H359" s="71"/>
      <c r="I359" s="72"/>
      <c r="J359" s="72"/>
      <c r="K359" s="72"/>
      <c r="M359" s="55"/>
      <c r="N359" s="99"/>
    </row>
    <row r="360" spans="1:17" ht="15.75">
      <c r="A360" s="53" t="s">
        <v>458</v>
      </c>
      <c r="B360" s="54"/>
      <c r="C360" s="97"/>
      <c r="D360" s="98" t="s">
        <v>1</v>
      </c>
      <c r="E360" s="98" t="s">
        <v>1</v>
      </c>
      <c r="F360" s="99" t="s">
        <v>1</v>
      </c>
      <c r="G360" s="62" t="s">
        <v>1</v>
      </c>
      <c r="H360" s="71"/>
      <c r="I360" s="72"/>
      <c r="J360" s="72"/>
      <c r="K360" s="72"/>
      <c r="M360" s="55"/>
      <c r="N360" s="99"/>
    </row>
    <row r="361" spans="1:17" ht="15.75">
      <c r="A361" s="56"/>
      <c r="B361" s="57"/>
      <c r="C361" s="67"/>
      <c r="D361" s="98"/>
      <c r="E361" s="98"/>
      <c r="F361" s="99"/>
      <c r="G361" s="62"/>
      <c r="H361" s="71"/>
      <c r="I361" s="72"/>
      <c r="J361" s="72"/>
      <c r="K361" s="72"/>
      <c r="M361" s="55"/>
      <c r="N361" s="99"/>
    </row>
    <row r="362" spans="1:17" ht="15.75">
      <c r="A362" s="56" t="s">
        <v>459</v>
      </c>
      <c r="B362" s="57" t="s">
        <v>460</v>
      </c>
      <c r="C362" s="67"/>
      <c r="D362" s="74">
        <v>3.48</v>
      </c>
      <c r="E362" s="74">
        <v>3.8</v>
      </c>
      <c r="F362" s="71">
        <v>0</v>
      </c>
      <c r="G362" s="62">
        <f>(E362-D362)</f>
        <v>0.31999999999999984</v>
      </c>
      <c r="H362" s="71"/>
      <c r="I362" s="72"/>
      <c r="J362" s="72"/>
      <c r="K362" s="72"/>
      <c r="M362" s="72"/>
      <c r="N362" s="71"/>
    </row>
    <row r="363" spans="1:17" ht="15.75">
      <c r="A363" s="56"/>
      <c r="B363" s="57"/>
      <c r="C363" s="67"/>
      <c r="D363" s="74"/>
      <c r="E363" s="74"/>
      <c r="F363" s="71"/>
      <c r="G363" s="62"/>
      <c r="H363" s="71"/>
      <c r="I363" s="72"/>
      <c r="J363" s="72"/>
      <c r="K363" s="72"/>
      <c r="M363" s="72"/>
      <c r="N363" s="71"/>
    </row>
    <row r="364" spans="1:17" ht="15.75">
      <c r="A364" s="53" t="s">
        <v>461</v>
      </c>
      <c r="B364" s="54"/>
      <c r="C364" s="66"/>
      <c r="D364" s="74"/>
      <c r="E364" s="74"/>
      <c r="F364" s="71"/>
      <c r="G364" s="62"/>
      <c r="H364" s="71"/>
      <c r="I364" s="72"/>
      <c r="J364" s="72"/>
      <c r="K364" s="72"/>
      <c r="M364" s="72"/>
      <c r="N364" s="71"/>
    </row>
    <row r="365" spans="1:17" ht="15.75">
      <c r="C365" s="67"/>
      <c r="D365" s="13"/>
      <c r="G365" s="6"/>
    </row>
    <row r="366" spans="1:17" ht="15.75">
      <c r="A366" s="11" t="s">
        <v>462</v>
      </c>
      <c r="B366" s="12" t="s">
        <v>463</v>
      </c>
      <c r="C366" s="67"/>
      <c r="D366" s="74">
        <v>16.97</v>
      </c>
      <c r="E366" s="74">
        <v>17.72</v>
      </c>
      <c r="F366" s="71">
        <v>0</v>
      </c>
      <c r="G366" s="62">
        <f>(E366-D366)</f>
        <v>0.75</v>
      </c>
      <c r="H366" s="71"/>
      <c r="I366" s="72"/>
      <c r="J366" s="72"/>
      <c r="K366" s="72"/>
      <c r="M366" s="72"/>
      <c r="N366" s="71"/>
    </row>
    <row r="367" spans="1:17" ht="15.75">
      <c r="A367" s="56" t="s">
        <v>464</v>
      </c>
      <c r="B367" s="57" t="s">
        <v>465</v>
      </c>
      <c r="C367" s="67"/>
      <c r="D367" s="74">
        <v>53.18</v>
      </c>
      <c r="E367" s="74">
        <v>54</v>
      </c>
      <c r="F367" s="71">
        <v>0</v>
      </c>
      <c r="G367" s="62">
        <f>(E367-D367)</f>
        <v>0.82000000000000028</v>
      </c>
      <c r="H367" s="71"/>
      <c r="I367" s="72"/>
      <c r="J367" s="72"/>
      <c r="K367" s="72"/>
      <c r="M367" s="72"/>
      <c r="N367" s="71"/>
    </row>
    <row r="368" spans="1:17" ht="15.75">
      <c r="A368" s="56" t="s">
        <v>466</v>
      </c>
      <c r="B368" s="58" t="s">
        <v>467</v>
      </c>
      <c r="C368" s="97"/>
      <c r="D368" s="74">
        <v>15.53</v>
      </c>
      <c r="E368" s="74">
        <v>16.2</v>
      </c>
      <c r="F368" s="71">
        <v>0</v>
      </c>
      <c r="G368" s="62">
        <f>(E368-D368)</f>
        <v>0.66999999999999993</v>
      </c>
      <c r="H368" s="71"/>
      <c r="I368" s="72"/>
      <c r="J368" s="72"/>
      <c r="K368" s="72"/>
      <c r="M368" s="72"/>
      <c r="N368" s="71"/>
      <c r="P368" s="105"/>
      <c r="Q368" s="105"/>
    </row>
    <row r="369" spans="1:17" ht="15.75">
      <c r="A369" s="56" t="s">
        <v>468</v>
      </c>
      <c r="B369" s="57" t="s">
        <v>469</v>
      </c>
      <c r="C369" s="67"/>
      <c r="D369" s="97" t="s">
        <v>470</v>
      </c>
      <c r="E369" s="97" t="s">
        <v>470</v>
      </c>
      <c r="F369" s="71">
        <v>0</v>
      </c>
      <c r="G369" s="62">
        <v>0</v>
      </c>
      <c r="H369" s="71"/>
      <c r="I369" s="72"/>
      <c r="J369" s="72"/>
      <c r="K369" s="72"/>
      <c r="M369" s="72"/>
      <c r="N369" s="71"/>
      <c r="P369" s="20"/>
      <c r="Q369" s="20"/>
    </row>
    <row r="370" spans="1:17" ht="15.75">
      <c r="A370" s="56" t="s">
        <v>471</v>
      </c>
      <c r="B370" s="57" t="s">
        <v>472</v>
      </c>
      <c r="C370" s="67"/>
      <c r="D370" s="74">
        <v>2.2200000000000002</v>
      </c>
      <c r="E370" s="74">
        <v>2.33</v>
      </c>
      <c r="F370" s="71">
        <v>0</v>
      </c>
      <c r="G370" s="62">
        <f>(E370-D370)</f>
        <v>0.10999999999999988</v>
      </c>
      <c r="H370" s="71"/>
      <c r="I370" s="72"/>
      <c r="J370" s="72"/>
      <c r="K370" s="72"/>
      <c r="M370" s="72"/>
      <c r="N370" s="71"/>
      <c r="P370" s="20"/>
      <c r="Q370" s="20"/>
    </row>
    <row r="371" spans="1:17" ht="15.75">
      <c r="A371" s="56" t="s">
        <v>473</v>
      </c>
      <c r="B371" s="57" t="s">
        <v>474</v>
      </c>
      <c r="C371" s="66"/>
      <c r="D371" s="74">
        <v>2.56</v>
      </c>
      <c r="E371" s="74">
        <v>2.75</v>
      </c>
      <c r="F371" s="71">
        <v>0</v>
      </c>
      <c r="G371" s="62">
        <f>(E371-D371)</f>
        <v>0.18999999999999995</v>
      </c>
      <c r="H371" s="71"/>
      <c r="I371" s="72"/>
      <c r="J371" s="72"/>
      <c r="K371" s="72"/>
      <c r="M371" s="72"/>
      <c r="N371" s="71"/>
      <c r="P371" s="20"/>
      <c r="Q371" s="20"/>
    </row>
    <row r="372" spans="1:17" ht="15.75">
      <c r="A372" s="56"/>
      <c r="B372" s="57"/>
      <c r="C372" s="66"/>
      <c r="D372" s="98"/>
      <c r="E372" s="98"/>
      <c r="F372" s="99"/>
      <c r="G372" s="62"/>
      <c r="H372" s="71"/>
      <c r="I372" s="72"/>
      <c r="J372" s="72"/>
      <c r="K372" s="72"/>
      <c r="M372" s="55"/>
      <c r="N372" s="99"/>
      <c r="P372" s="20"/>
      <c r="Q372" s="20"/>
    </row>
    <row r="373" spans="1:17" ht="15.75">
      <c r="A373" s="53" t="s">
        <v>475</v>
      </c>
      <c r="B373" s="54"/>
      <c r="C373" s="66"/>
      <c r="D373" s="98"/>
      <c r="E373" s="98"/>
      <c r="F373" s="99"/>
      <c r="G373" s="62"/>
      <c r="H373" s="71"/>
      <c r="I373" s="72"/>
      <c r="J373" s="72"/>
      <c r="K373" s="72"/>
      <c r="M373" s="55"/>
      <c r="N373" s="99"/>
      <c r="P373" s="20"/>
      <c r="Q373" s="20"/>
    </row>
    <row r="374" spans="1:17" ht="15.75">
      <c r="A374" s="56"/>
      <c r="B374" s="57"/>
      <c r="C374" s="67"/>
      <c r="D374" s="98"/>
      <c r="E374" s="98"/>
      <c r="F374" s="99"/>
      <c r="G374" s="62"/>
      <c r="H374" s="71"/>
      <c r="I374" s="72"/>
      <c r="J374" s="72"/>
      <c r="K374" s="72"/>
      <c r="M374" s="55"/>
      <c r="N374" s="99"/>
      <c r="P374" s="20"/>
      <c r="Q374" s="20"/>
    </row>
    <row r="375" spans="1:17" ht="15.75">
      <c r="A375" s="56" t="s">
        <v>476</v>
      </c>
      <c r="B375" s="57" t="s">
        <v>477</v>
      </c>
      <c r="C375" s="67"/>
      <c r="D375" s="74">
        <v>29.97</v>
      </c>
      <c r="E375" s="74">
        <v>30.66</v>
      </c>
      <c r="F375" s="71">
        <v>0</v>
      </c>
      <c r="G375" s="62">
        <f>(E375-D375)</f>
        <v>0.69000000000000128</v>
      </c>
      <c r="H375" s="71"/>
      <c r="I375" s="72"/>
      <c r="J375" s="72"/>
      <c r="K375" s="72"/>
      <c r="M375" s="72"/>
      <c r="N375" s="71"/>
      <c r="P375" s="20"/>
      <c r="Q375" s="20"/>
    </row>
    <row r="376" spans="1:17" ht="15.75">
      <c r="A376" s="56" t="s">
        <v>478</v>
      </c>
      <c r="B376" s="57" t="s">
        <v>479</v>
      </c>
      <c r="C376" s="67"/>
      <c r="D376" s="74">
        <v>85.64</v>
      </c>
      <c r="E376" s="74">
        <v>87.71</v>
      </c>
      <c r="F376" s="71">
        <v>0</v>
      </c>
      <c r="G376" s="62">
        <f>(E376-D376)</f>
        <v>2.0699999999999932</v>
      </c>
      <c r="H376" s="71"/>
      <c r="I376" s="72"/>
      <c r="J376" s="72"/>
      <c r="K376" s="72"/>
      <c r="M376" s="72"/>
      <c r="N376" s="71"/>
      <c r="P376" s="20"/>
      <c r="Q376" s="20"/>
    </row>
    <row r="377" spans="1:17" ht="15.75">
      <c r="A377" s="56" t="s">
        <v>480</v>
      </c>
      <c r="B377" s="57" t="s">
        <v>481</v>
      </c>
      <c r="C377" s="67"/>
      <c r="D377" s="74">
        <v>25.24</v>
      </c>
      <c r="E377" s="74">
        <v>25.53</v>
      </c>
      <c r="F377" s="71">
        <v>0</v>
      </c>
      <c r="G377" s="62">
        <f>(E377-D377)</f>
        <v>0.2900000000000027</v>
      </c>
      <c r="H377" s="71"/>
      <c r="I377" s="72"/>
      <c r="J377" s="72"/>
      <c r="K377" s="72"/>
      <c r="M377" s="72"/>
      <c r="N377" s="71"/>
      <c r="P377" s="20"/>
      <c r="Q377" s="20"/>
    </row>
    <row r="378" spans="1:17" ht="15.75">
      <c r="A378" s="56" t="s">
        <v>482</v>
      </c>
      <c r="B378" s="58" t="s">
        <v>483</v>
      </c>
      <c r="C378" s="67"/>
      <c r="D378" s="74">
        <v>37.97</v>
      </c>
      <c r="E378" s="74">
        <v>38.299999999999997</v>
      </c>
      <c r="F378" s="71">
        <v>0</v>
      </c>
      <c r="G378" s="62">
        <f>(E378-D378)</f>
        <v>0.32999999999999829</v>
      </c>
      <c r="H378" s="71"/>
      <c r="I378" s="72"/>
      <c r="J378" s="72"/>
      <c r="K378" s="72"/>
      <c r="M378" s="72"/>
      <c r="N378" s="71"/>
      <c r="P378" s="105"/>
      <c r="Q378" s="105"/>
    </row>
    <row r="379" spans="1:17" ht="15.75">
      <c r="A379" s="56" t="s">
        <v>484</v>
      </c>
      <c r="B379" s="57" t="s">
        <v>485</v>
      </c>
      <c r="C379" s="67"/>
      <c r="D379" s="74">
        <v>116.3</v>
      </c>
      <c r="E379" s="74">
        <v>117.68</v>
      </c>
      <c r="F379" s="71">
        <v>0</v>
      </c>
      <c r="G379" s="62">
        <f>(E379-D379)</f>
        <v>1.3800000000000097</v>
      </c>
      <c r="H379" s="71"/>
      <c r="I379" s="72"/>
      <c r="J379" s="72"/>
      <c r="K379" s="72"/>
      <c r="M379" s="72"/>
      <c r="N379" s="71"/>
    </row>
    <row r="380" spans="1:17" ht="15.75">
      <c r="A380" s="56"/>
      <c r="B380" s="57"/>
      <c r="C380" s="67"/>
      <c r="D380" s="74"/>
      <c r="E380" s="74"/>
      <c r="F380" s="71"/>
      <c r="G380" s="62"/>
      <c r="H380" s="71"/>
      <c r="I380" s="72"/>
      <c r="J380" s="72"/>
      <c r="K380" s="72"/>
      <c r="M380" s="72"/>
      <c r="N380" s="71"/>
    </row>
    <row r="381" spans="1:17" ht="15.75">
      <c r="A381" s="53" t="s">
        <v>486</v>
      </c>
      <c r="B381" s="54"/>
      <c r="C381" s="66"/>
      <c r="D381" s="74"/>
      <c r="E381" s="74"/>
      <c r="F381" s="71"/>
      <c r="G381" s="62"/>
      <c r="H381" s="71"/>
      <c r="I381" s="72"/>
      <c r="J381" s="72"/>
      <c r="K381" s="72"/>
      <c r="M381" s="72"/>
      <c r="N381" s="71"/>
    </row>
    <row r="382" spans="1:17" ht="15.75">
      <c r="A382" s="11" t="s">
        <v>1</v>
      </c>
      <c r="C382" s="67"/>
      <c r="D382" s="98" t="s">
        <v>1</v>
      </c>
      <c r="E382" s="98" t="s">
        <v>1</v>
      </c>
      <c r="F382" s="99" t="s">
        <v>1</v>
      </c>
      <c r="G382" s="62"/>
      <c r="H382" s="71"/>
      <c r="I382" s="72"/>
      <c r="J382" s="72"/>
      <c r="K382" s="72"/>
      <c r="M382" s="55"/>
      <c r="N382" s="99"/>
    </row>
    <row r="383" spans="1:17" ht="15.75">
      <c r="A383" s="56" t="s">
        <v>487</v>
      </c>
      <c r="B383" s="57" t="s">
        <v>488</v>
      </c>
      <c r="C383" s="67"/>
      <c r="D383" s="74">
        <v>205.42</v>
      </c>
      <c r="E383" s="74">
        <v>205.42</v>
      </c>
      <c r="F383" s="71">
        <v>0</v>
      </c>
      <c r="G383" s="62">
        <f>(E383-D383)</f>
        <v>0</v>
      </c>
      <c r="H383" s="71"/>
      <c r="I383" s="72"/>
      <c r="J383" s="72"/>
      <c r="K383" s="72"/>
      <c r="M383" s="72"/>
      <c r="N383" s="71"/>
    </row>
    <row r="384" spans="1:17" ht="15.75">
      <c r="A384" s="56" t="s">
        <v>489</v>
      </c>
      <c r="B384" s="57" t="s">
        <v>490</v>
      </c>
      <c r="C384" s="67"/>
      <c r="D384" s="74">
        <v>76.75</v>
      </c>
      <c r="E384" s="74">
        <v>78</v>
      </c>
      <c r="F384" s="71">
        <v>0</v>
      </c>
      <c r="G384" s="62">
        <f>(E384-D384)</f>
        <v>1.25</v>
      </c>
      <c r="H384" s="71"/>
      <c r="I384" s="72"/>
      <c r="J384" s="72"/>
      <c r="K384" s="72"/>
      <c r="M384" s="72"/>
      <c r="N384" s="71"/>
    </row>
    <row r="385" spans="1:17" ht="15.75">
      <c r="A385" s="56" t="s">
        <v>491</v>
      </c>
      <c r="B385" s="57" t="s">
        <v>492</v>
      </c>
      <c r="C385" s="67"/>
      <c r="D385" s="74">
        <v>47.64</v>
      </c>
      <c r="E385" s="74">
        <v>47.49</v>
      </c>
      <c r="F385" s="71">
        <v>0</v>
      </c>
      <c r="G385" s="62">
        <f>(E385-D385)</f>
        <v>-0.14999999999999858</v>
      </c>
      <c r="H385" s="71"/>
      <c r="I385" s="72"/>
      <c r="J385" s="72"/>
      <c r="K385" s="72"/>
      <c r="M385" s="72"/>
      <c r="N385" s="71"/>
    </row>
    <row r="386" spans="1:17" ht="15.75">
      <c r="A386" s="56" t="s">
        <v>493</v>
      </c>
      <c r="B386" s="57" t="s">
        <v>494</v>
      </c>
      <c r="C386" s="67"/>
      <c r="D386" s="74">
        <v>41.23</v>
      </c>
      <c r="E386" s="74">
        <v>42.49</v>
      </c>
      <c r="F386" s="71">
        <v>0</v>
      </c>
      <c r="G386" s="62">
        <f>(E386-D386)</f>
        <v>1.2600000000000051</v>
      </c>
      <c r="H386" s="71"/>
      <c r="I386" s="72"/>
      <c r="J386" s="72"/>
      <c r="K386" s="72"/>
      <c r="M386" s="72"/>
      <c r="N386" s="71"/>
    </row>
    <row r="387" spans="1:17" ht="15.75">
      <c r="A387" s="56" t="s">
        <v>495</v>
      </c>
      <c r="B387" s="57" t="s">
        <v>496</v>
      </c>
      <c r="C387" s="67"/>
      <c r="D387" s="74">
        <v>330</v>
      </c>
      <c r="E387" s="74">
        <v>320</v>
      </c>
      <c r="F387" s="71">
        <v>0</v>
      </c>
      <c r="G387" s="62">
        <f>(E387-D387)</f>
        <v>-10</v>
      </c>
      <c r="H387" s="71"/>
      <c r="I387" s="72"/>
      <c r="J387" s="72"/>
      <c r="K387" s="72"/>
      <c r="M387" s="72"/>
      <c r="N387" s="71"/>
    </row>
    <row r="388" spans="1:17" ht="15.75">
      <c r="A388" s="56"/>
      <c r="B388" s="57"/>
      <c r="C388" s="67"/>
      <c r="D388" s="74"/>
      <c r="E388" s="74"/>
      <c r="F388" s="71"/>
      <c r="G388" s="62"/>
      <c r="H388" s="71"/>
      <c r="I388" s="72"/>
      <c r="J388" s="72"/>
      <c r="K388" s="72"/>
      <c r="M388" s="72"/>
      <c r="N388" s="71"/>
    </row>
    <row r="389" spans="1:17" ht="15.75">
      <c r="A389" s="53" t="s">
        <v>497</v>
      </c>
      <c r="B389" s="54"/>
      <c r="C389" s="66"/>
      <c r="D389" s="74"/>
      <c r="E389" s="74"/>
      <c r="F389" s="71"/>
      <c r="G389" s="62"/>
      <c r="H389" s="71"/>
      <c r="I389" s="72"/>
      <c r="J389" s="72"/>
      <c r="K389" s="72"/>
      <c r="M389" s="72"/>
      <c r="N389" s="71"/>
    </row>
    <row r="390" spans="1:17" ht="15.75">
      <c r="C390" s="67"/>
      <c r="D390" s="13"/>
      <c r="G390" s="6"/>
    </row>
    <row r="391" spans="1:17" ht="15.75">
      <c r="A391" s="56" t="s">
        <v>498</v>
      </c>
      <c r="B391" s="57" t="s">
        <v>499</v>
      </c>
      <c r="C391" s="67"/>
      <c r="D391" s="74">
        <v>22.88</v>
      </c>
      <c r="E391" s="74">
        <v>23.9</v>
      </c>
      <c r="F391" s="71">
        <v>0</v>
      </c>
      <c r="G391" s="62">
        <f>(E391-D391)</f>
        <v>1.0199999999999996</v>
      </c>
      <c r="H391" s="71"/>
      <c r="I391" s="72"/>
      <c r="J391" s="72"/>
      <c r="K391" s="72"/>
      <c r="M391" s="72"/>
      <c r="N391" s="71"/>
    </row>
    <row r="392" spans="1:17" ht="15.75">
      <c r="A392" s="56" t="s">
        <v>500</v>
      </c>
      <c r="B392" s="57" t="s">
        <v>501</v>
      </c>
      <c r="C392" s="67"/>
      <c r="D392" s="74">
        <v>21.33</v>
      </c>
      <c r="E392" s="74">
        <v>21.82</v>
      </c>
      <c r="F392" s="71">
        <v>0</v>
      </c>
      <c r="G392" s="62">
        <f t="shared" ref="G392:G400" si="12">(E392-D392)</f>
        <v>0.49000000000000199</v>
      </c>
      <c r="H392" s="71"/>
      <c r="I392" s="72"/>
      <c r="J392" s="72"/>
      <c r="K392" s="72"/>
      <c r="M392" s="72"/>
      <c r="N392" s="71"/>
    </row>
    <row r="393" spans="1:17" ht="15.75">
      <c r="A393" s="56" t="s">
        <v>502</v>
      </c>
      <c r="B393" s="57" t="s">
        <v>503</v>
      </c>
      <c r="C393" s="67"/>
      <c r="D393" s="74">
        <v>88.5</v>
      </c>
      <c r="E393" s="74">
        <v>88.5</v>
      </c>
      <c r="F393" s="71">
        <v>0</v>
      </c>
      <c r="G393" s="62">
        <f t="shared" si="12"/>
        <v>0</v>
      </c>
      <c r="H393" s="71"/>
      <c r="I393" s="72"/>
      <c r="J393" s="72"/>
      <c r="K393" s="72"/>
      <c r="M393" s="72"/>
      <c r="N393" s="71"/>
    </row>
    <row r="394" spans="1:17" ht="15.75">
      <c r="A394" s="56" t="s">
        <v>504</v>
      </c>
      <c r="B394" s="57" t="s">
        <v>505</v>
      </c>
      <c r="C394" s="67"/>
      <c r="D394" s="74">
        <v>9.07</v>
      </c>
      <c r="E394" s="74">
        <v>9.5299999999999994</v>
      </c>
      <c r="F394" s="71">
        <v>0</v>
      </c>
      <c r="G394" s="62">
        <f>(E394-D394)</f>
        <v>0.45999999999999908</v>
      </c>
      <c r="H394" s="71"/>
      <c r="I394" s="72"/>
      <c r="J394" s="72"/>
      <c r="K394" s="72"/>
      <c r="M394" s="72"/>
      <c r="N394" s="71"/>
    </row>
    <row r="395" spans="1:17" ht="15.75">
      <c r="A395" s="56" t="s">
        <v>506</v>
      </c>
      <c r="B395" s="57" t="s">
        <v>507</v>
      </c>
      <c r="C395" s="67"/>
      <c r="D395" s="74">
        <v>156.18</v>
      </c>
      <c r="E395" s="74">
        <v>158.32</v>
      </c>
      <c r="F395" s="71">
        <v>0</v>
      </c>
      <c r="G395" s="62">
        <f t="shared" si="12"/>
        <v>2.1399999999999864</v>
      </c>
      <c r="H395" s="71"/>
      <c r="I395" s="72"/>
      <c r="J395" s="72"/>
      <c r="K395" s="72"/>
      <c r="M395" s="72"/>
      <c r="N395" s="71"/>
      <c r="P395" s="65"/>
      <c r="Q395" s="65"/>
    </row>
    <row r="396" spans="1:17" ht="15.75">
      <c r="A396" s="56" t="s">
        <v>508</v>
      </c>
      <c r="B396" s="57" t="s">
        <v>509</v>
      </c>
      <c r="C396" s="67"/>
      <c r="D396" s="74">
        <v>143.91999999999999</v>
      </c>
      <c r="E396" s="74">
        <v>147</v>
      </c>
      <c r="F396" s="71">
        <v>0</v>
      </c>
      <c r="G396" s="62">
        <f>(E396-D396)</f>
        <v>3.0800000000000125</v>
      </c>
      <c r="H396" s="71"/>
      <c r="I396" s="72"/>
      <c r="J396" s="72"/>
      <c r="K396" s="72"/>
      <c r="M396" s="72"/>
      <c r="N396" s="71"/>
      <c r="P396" s="65"/>
      <c r="Q396" s="65"/>
    </row>
    <row r="397" spans="1:17" ht="15.75">
      <c r="A397" s="56" t="s">
        <v>510</v>
      </c>
      <c r="B397" s="57" t="s">
        <v>511</v>
      </c>
      <c r="C397" s="67"/>
      <c r="D397" s="74">
        <v>6.62</v>
      </c>
      <c r="E397" s="74">
        <v>6.87</v>
      </c>
      <c r="F397" s="71">
        <v>0</v>
      </c>
      <c r="G397" s="62">
        <f t="shared" si="12"/>
        <v>0.25</v>
      </c>
      <c r="H397" s="71"/>
      <c r="I397" s="72"/>
      <c r="J397" s="72"/>
      <c r="K397" s="72"/>
      <c r="M397" s="72"/>
      <c r="N397" s="71"/>
    </row>
    <row r="398" spans="1:17" ht="15.75">
      <c r="A398" s="56" t="s">
        <v>512</v>
      </c>
      <c r="B398" s="57" t="s">
        <v>513</v>
      </c>
      <c r="C398" s="67"/>
      <c r="D398" s="74">
        <v>8.9</v>
      </c>
      <c r="E398" s="74">
        <v>8.34</v>
      </c>
      <c r="F398" s="71">
        <v>0</v>
      </c>
      <c r="G398" s="62">
        <f t="shared" si="12"/>
        <v>-0.5600000000000005</v>
      </c>
      <c r="H398" s="71"/>
      <c r="I398" s="72"/>
      <c r="J398" s="72"/>
      <c r="K398" s="72"/>
      <c r="M398" s="72"/>
      <c r="N398" s="71"/>
    </row>
    <row r="399" spans="1:17" ht="15.75">
      <c r="A399" s="56" t="s">
        <v>514</v>
      </c>
      <c r="B399" s="57" t="s">
        <v>515</v>
      </c>
      <c r="C399" s="67"/>
      <c r="D399" s="74">
        <v>175.17</v>
      </c>
      <c r="E399" s="74">
        <v>178.7</v>
      </c>
      <c r="F399" s="71">
        <v>0</v>
      </c>
      <c r="G399" s="62">
        <f t="shared" si="12"/>
        <v>3.5300000000000011</v>
      </c>
      <c r="H399" s="71"/>
      <c r="I399" s="72"/>
      <c r="J399" s="72"/>
      <c r="K399" s="72"/>
      <c r="M399" s="72"/>
      <c r="N399" s="71"/>
    </row>
    <row r="400" spans="1:17" ht="15.75">
      <c r="A400" s="56" t="s">
        <v>516</v>
      </c>
      <c r="B400" s="57" t="s">
        <v>517</v>
      </c>
      <c r="C400" s="66"/>
      <c r="D400" s="74">
        <v>43.5</v>
      </c>
      <c r="E400" s="74">
        <v>43.19</v>
      </c>
      <c r="F400" s="71">
        <v>0</v>
      </c>
      <c r="G400" s="62">
        <f t="shared" si="12"/>
        <v>-0.31000000000000227</v>
      </c>
      <c r="H400" s="71"/>
      <c r="I400" s="72"/>
      <c r="J400" s="72"/>
      <c r="K400" s="72"/>
      <c r="M400" s="72"/>
      <c r="N400" s="71"/>
    </row>
    <row r="401" spans="1:14" ht="15.75">
      <c r="C401" s="97"/>
      <c r="D401" s="98"/>
      <c r="E401" s="98"/>
      <c r="F401" s="99" t="s">
        <v>1</v>
      </c>
      <c r="G401" s="62"/>
      <c r="H401" s="71"/>
      <c r="I401" s="72"/>
      <c r="J401" s="72"/>
      <c r="K401" s="72"/>
      <c r="M401" s="55"/>
      <c r="N401" s="99"/>
    </row>
    <row r="402" spans="1:14" ht="15.75">
      <c r="A402" s="53" t="s">
        <v>518</v>
      </c>
      <c r="B402" s="54"/>
      <c r="C402" s="66"/>
      <c r="D402" s="98" t="s">
        <v>1</v>
      </c>
      <c r="E402" s="98" t="s">
        <v>1</v>
      </c>
      <c r="F402" s="99" t="s">
        <v>1</v>
      </c>
      <c r="G402" s="62"/>
      <c r="H402" s="71"/>
      <c r="I402" s="72"/>
      <c r="J402" s="72"/>
      <c r="K402" s="72"/>
      <c r="M402" s="55"/>
      <c r="N402" s="99"/>
    </row>
    <row r="403" spans="1:14" ht="15.75">
      <c r="C403" s="97"/>
      <c r="D403" s="98" t="s">
        <v>1</v>
      </c>
      <c r="E403" s="98" t="s">
        <v>1</v>
      </c>
      <c r="F403" s="99" t="s">
        <v>1</v>
      </c>
      <c r="G403" s="62"/>
      <c r="H403" s="71"/>
      <c r="I403" s="72"/>
      <c r="J403" s="72"/>
      <c r="K403" s="72"/>
      <c r="M403" s="55"/>
      <c r="N403" s="99"/>
    </row>
    <row r="404" spans="1:14" ht="15.75">
      <c r="A404" s="56" t="s">
        <v>519</v>
      </c>
      <c r="B404" s="57" t="s">
        <v>520</v>
      </c>
      <c r="C404" s="67"/>
      <c r="D404" s="74">
        <v>3.5</v>
      </c>
      <c r="E404" s="74">
        <v>3.5</v>
      </c>
      <c r="F404" s="71">
        <v>0</v>
      </c>
      <c r="G404" s="62">
        <f>(E404-D404)</f>
        <v>0</v>
      </c>
      <c r="H404" s="71"/>
      <c r="I404" s="72"/>
      <c r="J404" s="72"/>
      <c r="K404" s="72"/>
      <c r="M404" s="72"/>
      <c r="N404" s="71"/>
    </row>
    <row r="405" spans="1:14" ht="15.75">
      <c r="A405" s="56" t="s">
        <v>521</v>
      </c>
      <c r="B405" s="57" t="s">
        <v>522</v>
      </c>
      <c r="C405" s="66"/>
      <c r="D405" s="74">
        <v>146.5</v>
      </c>
      <c r="E405" s="74">
        <v>153.76</v>
      </c>
      <c r="F405" s="71">
        <v>0</v>
      </c>
      <c r="G405" s="62">
        <f>(E405-D405)</f>
        <v>7.2599999999999909</v>
      </c>
      <c r="H405" s="71"/>
      <c r="I405" s="72"/>
      <c r="J405" s="72"/>
      <c r="K405" s="72"/>
      <c r="M405" s="72"/>
      <c r="N405" s="71"/>
    </row>
    <row r="406" spans="1:14" ht="15.75">
      <c r="C406" s="97"/>
      <c r="D406" s="98"/>
      <c r="E406" s="98"/>
      <c r="F406" s="99" t="s">
        <v>1</v>
      </c>
      <c r="G406" s="62"/>
      <c r="H406" s="71"/>
      <c r="I406" s="72"/>
      <c r="J406" s="72"/>
      <c r="K406" s="72"/>
      <c r="M406" s="55"/>
      <c r="N406" s="99"/>
    </row>
    <row r="407" spans="1:14" ht="15.75">
      <c r="A407" s="53" t="s">
        <v>523</v>
      </c>
      <c r="B407" s="54"/>
      <c r="C407" s="66"/>
      <c r="D407" s="98" t="s">
        <v>1</v>
      </c>
      <c r="E407" s="98" t="s">
        <v>1</v>
      </c>
      <c r="F407" s="99" t="s">
        <v>1</v>
      </c>
      <c r="G407" s="62"/>
      <c r="H407" s="71"/>
      <c r="I407" s="72"/>
      <c r="J407" s="72"/>
      <c r="K407" s="72"/>
      <c r="M407" s="55"/>
      <c r="N407" s="99"/>
    </row>
    <row r="408" spans="1:14" ht="15.75">
      <c r="C408" s="97"/>
      <c r="D408" s="98" t="s">
        <v>1</v>
      </c>
      <c r="E408" s="98" t="s">
        <v>1</v>
      </c>
      <c r="F408" s="99" t="s">
        <v>1</v>
      </c>
      <c r="G408" s="62"/>
      <c r="H408" s="71"/>
      <c r="I408" s="72"/>
      <c r="J408" s="72"/>
      <c r="K408" s="72"/>
      <c r="M408" s="55"/>
      <c r="N408" s="99"/>
    </row>
    <row r="409" spans="1:14" ht="15.75">
      <c r="A409" s="56" t="s">
        <v>524</v>
      </c>
      <c r="B409" s="57" t="s">
        <v>525</v>
      </c>
      <c r="C409" s="66"/>
      <c r="D409" s="74">
        <v>42.1</v>
      </c>
      <c r="E409" s="74">
        <v>42.1</v>
      </c>
      <c r="F409" s="71">
        <v>0</v>
      </c>
      <c r="G409" s="62">
        <f>(E409-D409)</f>
        <v>0</v>
      </c>
      <c r="H409" s="71"/>
      <c r="I409" s="72"/>
      <c r="J409" s="72"/>
      <c r="K409" s="72"/>
      <c r="M409" s="72"/>
      <c r="N409" s="71"/>
    </row>
    <row r="410" spans="1:14" ht="15.75">
      <c r="C410" s="97"/>
      <c r="D410" s="98" t="s">
        <v>1</v>
      </c>
      <c r="E410" s="98" t="s">
        <v>1</v>
      </c>
      <c r="F410" s="99" t="s">
        <v>1</v>
      </c>
      <c r="G410" s="62"/>
      <c r="H410" s="71"/>
      <c r="I410" s="72"/>
      <c r="J410" s="72"/>
      <c r="K410" s="72"/>
      <c r="M410" s="55"/>
      <c r="N410" s="99"/>
    </row>
    <row r="411" spans="1:14" ht="15.75">
      <c r="A411" s="53" t="s">
        <v>526</v>
      </c>
      <c r="B411" s="54"/>
      <c r="C411" s="66"/>
      <c r="D411" s="98" t="s">
        <v>1</v>
      </c>
      <c r="E411" s="98" t="s">
        <v>1</v>
      </c>
      <c r="F411" s="99" t="s">
        <v>1</v>
      </c>
      <c r="G411" s="62"/>
      <c r="H411" s="71"/>
      <c r="I411" s="72"/>
      <c r="J411" s="72"/>
      <c r="K411" s="72"/>
      <c r="M411" s="55"/>
      <c r="N411" s="99"/>
    </row>
    <row r="412" spans="1:14" ht="15.75">
      <c r="C412" s="67"/>
      <c r="D412" s="98" t="s">
        <v>1</v>
      </c>
      <c r="E412" s="98" t="s">
        <v>1</v>
      </c>
      <c r="F412" s="99" t="s">
        <v>1</v>
      </c>
      <c r="G412" s="62"/>
      <c r="H412" s="71"/>
      <c r="I412" s="72"/>
      <c r="J412" s="72"/>
      <c r="K412" s="72"/>
      <c r="M412" s="55"/>
      <c r="N412" s="99"/>
    </row>
    <row r="413" spans="1:14" ht="15.75">
      <c r="A413" s="56" t="s">
        <v>527</v>
      </c>
      <c r="B413" s="57" t="s">
        <v>528</v>
      </c>
      <c r="C413" s="66"/>
      <c r="D413" s="74">
        <v>4</v>
      </c>
      <c r="E413" s="74">
        <v>4</v>
      </c>
      <c r="F413" s="71">
        <v>0</v>
      </c>
      <c r="G413" s="62">
        <f>(E413-D413)</f>
        <v>0</v>
      </c>
      <c r="H413" s="71"/>
      <c r="I413" s="72"/>
      <c r="J413" s="72"/>
      <c r="K413" s="72"/>
      <c r="M413" s="72"/>
      <c r="N413" s="71"/>
    </row>
    <row r="414" spans="1:14" ht="15.75">
      <c r="C414" s="66"/>
      <c r="D414" s="98" t="s">
        <v>1</v>
      </c>
      <c r="E414" s="98" t="s">
        <v>1</v>
      </c>
      <c r="F414" s="99"/>
      <c r="G414" s="62"/>
      <c r="H414" s="71"/>
      <c r="I414" s="72"/>
      <c r="J414" s="72"/>
      <c r="K414" s="72"/>
      <c r="M414" s="55"/>
      <c r="N414" s="99"/>
    </row>
    <row r="415" spans="1:14" ht="15.75">
      <c r="A415" s="53" t="s">
        <v>529</v>
      </c>
      <c r="B415" s="54"/>
      <c r="C415" s="66"/>
      <c r="D415" s="98"/>
      <c r="E415" s="98"/>
      <c r="F415" s="99"/>
      <c r="G415" s="62"/>
      <c r="H415" s="71"/>
      <c r="I415" s="72"/>
      <c r="J415" s="72"/>
      <c r="K415" s="72"/>
      <c r="M415" s="55"/>
      <c r="N415" s="99"/>
    </row>
    <row r="416" spans="1:14" ht="15.75">
      <c r="C416" s="97"/>
      <c r="D416" s="98"/>
      <c r="E416" s="98"/>
      <c r="F416" s="99"/>
      <c r="G416" s="62"/>
      <c r="H416" s="71"/>
      <c r="I416" s="72"/>
      <c r="J416" s="72"/>
      <c r="K416" s="72"/>
      <c r="M416" s="55"/>
      <c r="N416" s="99"/>
    </row>
    <row r="417" spans="1:14" ht="15.75">
      <c r="A417" s="56" t="s">
        <v>530</v>
      </c>
      <c r="B417" s="57" t="s">
        <v>531</v>
      </c>
      <c r="C417" s="67"/>
      <c r="D417" s="74">
        <v>383.75</v>
      </c>
      <c r="E417" s="74">
        <v>380</v>
      </c>
      <c r="F417" s="71">
        <v>0</v>
      </c>
      <c r="G417" s="62">
        <f t="shared" ref="G417:G424" si="13">(E417-D417)</f>
        <v>-3.75</v>
      </c>
      <c r="H417" s="71"/>
      <c r="I417" s="72"/>
      <c r="J417" s="72"/>
      <c r="K417" s="72"/>
      <c r="M417" s="72"/>
      <c r="N417" s="71"/>
    </row>
    <row r="418" spans="1:14" ht="15.75">
      <c r="A418" s="56" t="s">
        <v>532</v>
      </c>
      <c r="B418" s="57" t="s">
        <v>533</v>
      </c>
      <c r="C418" s="67"/>
      <c r="D418" s="74">
        <v>126.5</v>
      </c>
      <c r="E418" s="74">
        <v>126.5</v>
      </c>
      <c r="F418" s="71">
        <v>0</v>
      </c>
      <c r="G418" s="62">
        <f t="shared" si="13"/>
        <v>0</v>
      </c>
      <c r="H418" s="71"/>
      <c r="I418" s="72"/>
      <c r="J418" s="72"/>
      <c r="K418" s="72"/>
      <c r="M418" s="72"/>
      <c r="N418" s="71"/>
    </row>
    <row r="419" spans="1:14" ht="15.75">
      <c r="A419" s="56" t="s">
        <v>534</v>
      </c>
      <c r="B419" s="57" t="s">
        <v>535</v>
      </c>
      <c r="C419" s="67"/>
      <c r="D419" s="74">
        <v>271.02999999999997</v>
      </c>
      <c r="E419" s="74">
        <v>283.23</v>
      </c>
      <c r="F419" s="71">
        <v>0</v>
      </c>
      <c r="G419" s="62">
        <f t="shared" si="13"/>
        <v>12.200000000000045</v>
      </c>
      <c r="H419" s="71"/>
      <c r="I419" s="72"/>
      <c r="J419" s="72"/>
      <c r="K419" s="72"/>
      <c r="M419" s="72"/>
      <c r="N419" s="71"/>
    </row>
    <row r="420" spans="1:14" ht="15.75">
      <c r="A420" s="56" t="s">
        <v>536</v>
      </c>
      <c r="B420" s="57" t="s">
        <v>537</v>
      </c>
      <c r="C420" s="67"/>
      <c r="D420" s="74">
        <v>8.0299999999999994</v>
      </c>
      <c r="E420" s="74">
        <v>8.66</v>
      </c>
      <c r="F420" s="71">
        <v>0</v>
      </c>
      <c r="G420" s="62">
        <f t="shared" si="13"/>
        <v>0.63000000000000078</v>
      </c>
      <c r="H420" s="71"/>
      <c r="I420" s="72"/>
      <c r="J420" s="72"/>
      <c r="K420" s="72"/>
      <c r="M420" s="72"/>
      <c r="N420" s="71"/>
    </row>
    <row r="421" spans="1:14" ht="15.75">
      <c r="A421" s="56" t="s">
        <v>538</v>
      </c>
      <c r="B421" s="57" t="s">
        <v>539</v>
      </c>
      <c r="C421" s="67"/>
      <c r="D421" s="74">
        <v>131</v>
      </c>
      <c r="E421" s="74">
        <v>131</v>
      </c>
      <c r="F421" s="71">
        <v>0</v>
      </c>
      <c r="G421" s="62">
        <f t="shared" si="13"/>
        <v>0</v>
      </c>
      <c r="H421" s="71"/>
      <c r="I421" s="72"/>
      <c r="J421" s="72"/>
      <c r="K421" s="72"/>
      <c r="M421" s="72"/>
      <c r="N421" s="71"/>
    </row>
    <row r="422" spans="1:14" ht="15.75">
      <c r="A422" s="56" t="s">
        <v>540</v>
      </c>
      <c r="B422" s="57" t="s">
        <v>541</v>
      </c>
      <c r="C422" s="67"/>
      <c r="D422" s="74">
        <v>55.44</v>
      </c>
      <c r="E422" s="74">
        <v>58.21</v>
      </c>
      <c r="F422" s="71">
        <v>0</v>
      </c>
      <c r="G422" s="62">
        <f>(E422-D422)</f>
        <v>2.7700000000000031</v>
      </c>
      <c r="H422" s="71"/>
      <c r="I422" s="72"/>
      <c r="J422" s="72"/>
      <c r="K422" s="72"/>
      <c r="M422" s="72"/>
      <c r="N422" s="71"/>
    </row>
    <row r="423" spans="1:14" ht="15.75">
      <c r="A423" s="56" t="s">
        <v>542</v>
      </c>
      <c r="B423" s="57" t="s">
        <v>543</v>
      </c>
      <c r="C423" s="67"/>
      <c r="D423" s="74">
        <v>32.049999999999997</v>
      </c>
      <c r="E423" s="74">
        <v>33.65</v>
      </c>
      <c r="F423" s="71">
        <v>0</v>
      </c>
      <c r="G423" s="62">
        <f>(E423-D423)</f>
        <v>1.6000000000000014</v>
      </c>
      <c r="H423" s="71"/>
      <c r="I423" s="72"/>
      <c r="J423" s="72"/>
      <c r="K423" s="72"/>
      <c r="M423" s="72"/>
      <c r="N423" s="71"/>
    </row>
    <row r="424" spans="1:14" ht="15.75">
      <c r="A424" s="56" t="s">
        <v>544</v>
      </c>
      <c r="B424" s="57" t="s">
        <v>545</v>
      </c>
      <c r="C424" s="66"/>
      <c r="D424" s="74">
        <v>9969.67</v>
      </c>
      <c r="E424" s="74">
        <v>9969.67</v>
      </c>
      <c r="F424" s="71">
        <v>0</v>
      </c>
      <c r="G424" s="62">
        <f t="shared" si="13"/>
        <v>0</v>
      </c>
      <c r="H424" s="71"/>
      <c r="I424" s="72"/>
      <c r="J424" s="72"/>
      <c r="K424" s="72"/>
      <c r="M424" s="72"/>
      <c r="N424" s="71"/>
    </row>
    <row r="425" spans="1:14" ht="15.75">
      <c r="C425" s="97"/>
      <c r="D425" s="98"/>
      <c r="E425" s="98"/>
      <c r="F425" s="99"/>
      <c r="G425" s="62"/>
      <c r="H425" s="71"/>
      <c r="I425" s="72"/>
      <c r="J425" s="72"/>
      <c r="K425" s="72"/>
      <c r="M425" s="55"/>
      <c r="N425" s="99"/>
    </row>
    <row r="426" spans="1:14" ht="15.75">
      <c r="A426" s="53" t="s">
        <v>546</v>
      </c>
      <c r="B426" s="54"/>
      <c r="C426" s="66"/>
      <c r="D426" s="98"/>
      <c r="E426" s="98"/>
      <c r="F426" s="99" t="s">
        <v>1</v>
      </c>
      <c r="G426" s="62"/>
      <c r="H426" s="71"/>
      <c r="I426" s="72"/>
      <c r="J426" s="72"/>
      <c r="K426" s="72"/>
      <c r="M426" s="55"/>
      <c r="N426" s="99"/>
    </row>
    <row r="427" spans="1:14" ht="15.75">
      <c r="C427" s="67"/>
      <c r="D427" s="98"/>
      <c r="E427" s="98"/>
      <c r="F427" s="99" t="s">
        <v>1</v>
      </c>
      <c r="G427" s="6"/>
      <c r="H427" s="71"/>
      <c r="I427" s="72"/>
      <c r="J427" s="72"/>
      <c r="K427" s="72"/>
      <c r="M427" s="55"/>
      <c r="N427" s="99"/>
    </row>
    <row r="428" spans="1:14" ht="15.75">
      <c r="A428" s="56" t="s">
        <v>547</v>
      </c>
      <c r="B428" s="57" t="s">
        <v>548</v>
      </c>
      <c r="C428" s="67"/>
      <c r="D428" s="74">
        <v>4.03</v>
      </c>
      <c r="E428" s="74">
        <v>4</v>
      </c>
      <c r="F428" s="71">
        <v>0</v>
      </c>
      <c r="G428" s="62">
        <f>(E428-D428)</f>
        <v>-3.0000000000000249E-2</v>
      </c>
      <c r="H428" s="71"/>
      <c r="I428" s="72"/>
      <c r="J428" s="72"/>
      <c r="K428" s="72"/>
      <c r="M428" s="72"/>
      <c r="N428" s="71"/>
    </row>
    <row r="429" spans="1:14" ht="15.75">
      <c r="A429" s="56" t="s">
        <v>549</v>
      </c>
      <c r="B429" s="57" t="s">
        <v>550</v>
      </c>
      <c r="C429" s="67"/>
      <c r="D429" s="74">
        <v>8.9499999999999993</v>
      </c>
      <c r="E429" s="74">
        <v>9</v>
      </c>
      <c r="F429" s="71">
        <v>0</v>
      </c>
      <c r="G429" s="62">
        <f>(E429-D429)</f>
        <v>5.0000000000000711E-2</v>
      </c>
      <c r="H429" s="71"/>
      <c r="I429" s="72"/>
      <c r="J429" s="72"/>
      <c r="K429" s="72"/>
      <c r="M429" s="72"/>
      <c r="N429" s="71"/>
    </row>
    <row r="430" spans="1:14" ht="15.75">
      <c r="A430" s="56" t="s">
        <v>551</v>
      </c>
      <c r="B430" s="57" t="s">
        <v>552</v>
      </c>
      <c r="C430" s="66"/>
      <c r="D430" s="74">
        <v>18.47</v>
      </c>
      <c r="E430" s="74">
        <v>19.05</v>
      </c>
      <c r="F430" s="71">
        <v>0</v>
      </c>
      <c r="G430" s="62">
        <f>(E430-D430)</f>
        <v>0.58000000000000185</v>
      </c>
      <c r="H430" s="71"/>
      <c r="I430" s="72"/>
      <c r="J430" s="72"/>
      <c r="K430" s="72"/>
      <c r="M430" s="72"/>
      <c r="N430" s="71"/>
    </row>
    <row r="431" spans="1:14" ht="15.75">
      <c r="C431" s="97"/>
      <c r="D431" s="98"/>
      <c r="E431" s="98"/>
      <c r="F431" s="99" t="s">
        <v>1</v>
      </c>
      <c r="G431" s="62"/>
      <c r="H431" s="71"/>
      <c r="I431" s="72"/>
      <c r="J431" s="72"/>
      <c r="K431" s="72"/>
      <c r="M431" s="55"/>
      <c r="N431" s="99"/>
    </row>
    <row r="432" spans="1:14" ht="15.75">
      <c r="A432" s="53" t="s">
        <v>553</v>
      </c>
      <c r="B432" s="54"/>
      <c r="C432" s="66"/>
      <c r="D432" s="98"/>
      <c r="E432" s="98"/>
      <c r="F432" s="99" t="s">
        <v>1</v>
      </c>
      <c r="G432" s="62"/>
      <c r="H432" s="71"/>
      <c r="I432" s="72"/>
      <c r="J432" s="72"/>
      <c r="K432" s="72"/>
      <c r="M432" s="55"/>
      <c r="N432" s="99"/>
    </row>
    <row r="433" spans="1:19" ht="15.75">
      <c r="C433" s="67"/>
      <c r="D433" s="98" t="s">
        <v>1</v>
      </c>
      <c r="E433" s="98" t="s">
        <v>1</v>
      </c>
      <c r="F433" s="99" t="s">
        <v>1</v>
      </c>
      <c r="G433" s="62"/>
      <c r="H433" s="71"/>
      <c r="I433" s="72"/>
      <c r="J433" s="72"/>
      <c r="K433" s="72"/>
      <c r="M433" s="55"/>
      <c r="N433" s="99"/>
    </row>
    <row r="434" spans="1:19" ht="15.75">
      <c r="A434" s="56" t="s">
        <v>554</v>
      </c>
      <c r="B434" s="57" t="s">
        <v>555</v>
      </c>
      <c r="C434" s="67"/>
      <c r="D434" s="74">
        <v>12.99</v>
      </c>
      <c r="E434" s="74">
        <v>12.99</v>
      </c>
      <c r="F434" s="71">
        <v>0</v>
      </c>
      <c r="G434" s="62">
        <f t="shared" ref="G434:G440" si="14">(E434-D434)</f>
        <v>0</v>
      </c>
      <c r="H434" s="71"/>
      <c r="I434" s="72"/>
      <c r="J434" s="72"/>
      <c r="K434" s="72"/>
      <c r="M434" s="72"/>
      <c r="N434" s="71"/>
    </row>
    <row r="435" spans="1:19" ht="15.75">
      <c r="A435" s="56" t="s">
        <v>556</v>
      </c>
      <c r="B435" s="57" t="s">
        <v>557</v>
      </c>
      <c r="C435" s="67"/>
      <c r="D435" s="74">
        <v>20</v>
      </c>
      <c r="E435" s="74">
        <v>20</v>
      </c>
      <c r="F435" s="71">
        <v>0</v>
      </c>
      <c r="G435" s="62">
        <f t="shared" si="14"/>
        <v>0</v>
      </c>
      <c r="H435" s="71"/>
      <c r="I435" s="72"/>
      <c r="J435" s="72"/>
      <c r="K435" s="72"/>
      <c r="M435" s="72"/>
      <c r="N435" s="71"/>
    </row>
    <row r="436" spans="1:19" ht="15.75">
      <c r="A436" s="56" t="s">
        <v>558</v>
      </c>
      <c r="B436" s="57" t="s">
        <v>559</v>
      </c>
      <c r="C436" s="67"/>
      <c r="D436" s="74">
        <v>4</v>
      </c>
      <c r="E436" s="74">
        <v>4.6100000000000003</v>
      </c>
      <c r="F436" s="71">
        <v>0</v>
      </c>
      <c r="G436" s="62">
        <f t="shared" si="14"/>
        <v>0.61000000000000032</v>
      </c>
      <c r="H436" s="71"/>
      <c r="I436" s="72"/>
      <c r="J436" s="72"/>
      <c r="K436" s="72"/>
      <c r="M436" s="72"/>
      <c r="N436" s="71"/>
    </row>
    <row r="437" spans="1:19" ht="15.75">
      <c r="A437" s="56" t="s">
        <v>560</v>
      </c>
      <c r="B437" s="57" t="s">
        <v>561</v>
      </c>
      <c r="C437" s="97"/>
      <c r="D437" s="74">
        <v>41.65</v>
      </c>
      <c r="E437" s="74">
        <v>41.65</v>
      </c>
      <c r="F437" s="71">
        <v>0</v>
      </c>
      <c r="G437" s="62">
        <f t="shared" si="14"/>
        <v>0</v>
      </c>
      <c r="H437" s="71"/>
      <c r="I437" s="72"/>
      <c r="J437" s="72"/>
      <c r="K437" s="72"/>
      <c r="M437" s="72"/>
      <c r="N437" s="71"/>
    </row>
    <row r="438" spans="1:19" ht="15.75">
      <c r="A438" s="56" t="s">
        <v>562</v>
      </c>
      <c r="B438" s="57" t="s">
        <v>563</v>
      </c>
      <c r="C438" s="67"/>
      <c r="D438" s="74">
        <v>13.5</v>
      </c>
      <c r="E438" s="74">
        <v>13.5</v>
      </c>
      <c r="F438" s="71">
        <v>0</v>
      </c>
      <c r="G438" s="62">
        <f t="shared" si="14"/>
        <v>0</v>
      </c>
      <c r="H438" s="71"/>
      <c r="I438" s="72"/>
      <c r="J438" s="72"/>
      <c r="K438" s="72"/>
      <c r="M438" s="72"/>
      <c r="N438" s="71"/>
    </row>
    <row r="439" spans="1:19" ht="15.75">
      <c r="A439" s="56" t="s">
        <v>564</v>
      </c>
      <c r="B439" s="57" t="s">
        <v>565</v>
      </c>
      <c r="C439" s="67"/>
      <c r="D439" s="74">
        <v>192.97</v>
      </c>
      <c r="E439" s="74">
        <v>197</v>
      </c>
      <c r="F439" s="71">
        <v>0</v>
      </c>
      <c r="G439" s="62">
        <f t="shared" si="14"/>
        <v>4.0300000000000011</v>
      </c>
      <c r="H439" s="71"/>
      <c r="I439" s="72"/>
      <c r="J439" s="72"/>
      <c r="K439" s="72"/>
      <c r="M439" s="72"/>
      <c r="N439" s="71"/>
    </row>
    <row r="440" spans="1:19" ht="15.75">
      <c r="A440" s="56" t="s">
        <v>566</v>
      </c>
      <c r="B440" s="57" t="s">
        <v>567</v>
      </c>
      <c r="D440" s="74">
        <v>8.8000000000000007</v>
      </c>
      <c r="E440" s="74">
        <v>8.8000000000000007</v>
      </c>
      <c r="F440" s="71">
        <v>0</v>
      </c>
      <c r="G440" s="62">
        <f t="shared" si="14"/>
        <v>0</v>
      </c>
      <c r="H440" s="71"/>
      <c r="I440" s="72"/>
      <c r="J440" s="72"/>
      <c r="K440" s="72"/>
      <c r="M440" s="72"/>
      <c r="N440" s="71"/>
    </row>
    <row r="441" spans="1:19" ht="15.75">
      <c r="D441" s="13"/>
      <c r="F441" s="71" t="s">
        <v>1</v>
      </c>
      <c r="G441" s="6"/>
      <c r="H441" s="71"/>
      <c r="I441" s="72"/>
      <c r="J441" s="72"/>
      <c r="K441" s="72"/>
      <c r="M441" s="72"/>
      <c r="N441" s="71"/>
    </row>
    <row r="442" spans="1:19" ht="15.75">
      <c r="A442" s="106" t="s">
        <v>568</v>
      </c>
      <c r="B442" s="107"/>
      <c r="D442" s="116" t="s">
        <v>1</v>
      </c>
      <c r="E442" s="116" t="s">
        <v>1</v>
      </c>
      <c r="F442" s="71" t="s">
        <v>1</v>
      </c>
      <c r="G442" s="6"/>
      <c r="K442" s="72"/>
      <c r="M442" s="72"/>
      <c r="N442" s="71"/>
      <c r="O442" s="117"/>
      <c r="P442" s="105"/>
    </row>
    <row r="443" spans="1:19" ht="15.75">
      <c r="A443" s="106" t="s">
        <v>569</v>
      </c>
      <c r="B443" s="107"/>
      <c r="D443" s="118" t="s">
        <v>1</v>
      </c>
      <c r="E443" s="118" t="s">
        <v>1</v>
      </c>
      <c r="F443" s="5" t="s">
        <v>1</v>
      </c>
      <c r="G443" s="6"/>
      <c r="I443" s="72"/>
      <c r="J443" s="72"/>
      <c r="K443" s="72"/>
    </row>
    <row r="444" spans="1:19" ht="15.75">
      <c r="D444" s="13"/>
      <c r="F444" s="5" t="s">
        <v>1</v>
      </c>
      <c r="G444" s="6"/>
      <c r="K444" s="72"/>
    </row>
    <row r="445" spans="1:19" ht="15.75">
      <c r="A445" s="11" t="s">
        <v>570</v>
      </c>
      <c r="B445" s="12" t="s">
        <v>571</v>
      </c>
      <c r="D445" s="116">
        <v>5000</v>
      </c>
      <c r="E445" s="116">
        <v>5000</v>
      </c>
      <c r="F445" s="5">
        <v>0</v>
      </c>
      <c r="G445" s="62">
        <f>(E445-D445)</f>
        <v>0</v>
      </c>
      <c r="K445" s="72"/>
      <c r="M445" s="72"/>
    </row>
    <row r="446" spans="1:19" ht="15.75">
      <c r="A446" s="11" t="s">
        <v>572</v>
      </c>
      <c r="B446" s="12" t="s">
        <v>573</v>
      </c>
      <c r="D446" s="116">
        <v>100</v>
      </c>
      <c r="E446" s="116">
        <v>100</v>
      </c>
      <c r="F446" s="5">
        <v>0</v>
      </c>
      <c r="G446" s="62">
        <f>(E446-D446)</f>
        <v>0</v>
      </c>
      <c r="K446" s="72"/>
      <c r="Q446" s="105"/>
      <c r="S446" s="119"/>
    </row>
    <row r="447" spans="1:19" ht="15.75">
      <c r="A447" s="11" t="s">
        <v>574</v>
      </c>
      <c r="B447" s="12" t="s">
        <v>575</v>
      </c>
      <c r="D447" s="116">
        <v>100</v>
      </c>
      <c r="E447" s="116">
        <v>100</v>
      </c>
      <c r="F447" s="5">
        <v>0</v>
      </c>
      <c r="G447" s="62">
        <f>(E447-D447)</f>
        <v>0</v>
      </c>
      <c r="K447" s="72"/>
      <c r="Q447" s="105"/>
    </row>
    <row r="448" spans="1:19" ht="15.75">
      <c r="A448" s="11" t="s">
        <v>576</v>
      </c>
      <c r="B448" s="12" t="s">
        <v>577</v>
      </c>
      <c r="D448" s="116">
        <v>100</v>
      </c>
      <c r="E448" s="116">
        <v>100</v>
      </c>
      <c r="F448" s="5">
        <v>0</v>
      </c>
      <c r="G448" s="62">
        <f>(E448-D448)</f>
        <v>0</v>
      </c>
      <c r="K448" s="72"/>
      <c r="Q448" s="105"/>
    </row>
    <row r="449" spans="1:17" ht="15.75">
      <c r="D449" s="116"/>
      <c r="E449" s="116"/>
      <c r="G449" s="62"/>
      <c r="K449" s="72"/>
      <c r="Q449" s="105"/>
    </row>
    <row r="450" spans="1:17" ht="18.75">
      <c r="A450" s="120" t="s">
        <v>578</v>
      </c>
      <c r="D450" s="13"/>
      <c r="F450" s="71"/>
      <c r="G450" s="6"/>
      <c r="K450" s="72"/>
      <c r="M450" s="72"/>
      <c r="N450" s="71"/>
      <c r="Q450" s="121"/>
    </row>
    <row r="451" spans="1:17" ht="18.75">
      <c r="A451" s="120"/>
      <c r="D451" s="13"/>
      <c r="F451" s="71"/>
      <c r="G451" s="6"/>
      <c r="K451" s="72"/>
      <c r="M451" s="72"/>
      <c r="N451" s="71"/>
      <c r="Q451" s="105"/>
    </row>
    <row r="452" spans="1:17" ht="15.75">
      <c r="A452" s="11" t="s">
        <v>579</v>
      </c>
      <c r="D452" s="122">
        <v>44.5</v>
      </c>
      <c r="E452" s="122">
        <v>46</v>
      </c>
      <c r="F452" s="5">
        <v>0</v>
      </c>
      <c r="G452" s="62">
        <f t="shared" ref="G452:G456" si="15">(E452-D452)</f>
        <v>1.5</v>
      </c>
      <c r="K452" s="72"/>
      <c r="M452" s="72"/>
      <c r="N452" s="71"/>
      <c r="Q452" s="123"/>
    </row>
    <row r="453" spans="1:17" ht="15.75">
      <c r="A453" s="11" t="s">
        <v>580</v>
      </c>
      <c r="D453" s="122">
        <v>184.65</v>
      </c>
      <c r="E453" s="122">
        <v>186.98</v>
      </c>
      <c r="F453" s="5">
        <v>0</v>
      </c>
      <c r="G453" s="62">
        <f t="shared" si="15"/>
        <v>2.3299999999999841</v>
      </c>
    </row>
    <row r="454" spans="1:17" ht="15.75">
      <c r="A454" s="11" t="s">
        <v>581</v>
      </c>
      <c r="D454" s="122">
        <v>15.6</v>
      </c>
      <c r="E454" s="122">
        <v>16.170000000000002</v>
      </c>
      <c r="F454" s="5">
        <v>0</v>
      </c>
      <c r="G454" s="62">
        <f t="shared" si="15"/>
        <v>0.57000000000000206</v>
      </c>
    </row>
    <row r="455" spans="1:17" ht="15.75">
      <c r="A455" s="11" t="s">
        <v>582</v>
      </c>
      <c r="D455" s="122">
        <v>220.5</v>
      </c>
      <c r="E455" s="122">
        <v>223.5</v>
      </c>
      <c r="F455" s="5">
        <v>0</v>
      </c>
      <c r="G455" s="62">
        <f t="shared" si="15"/>
        <v>3</v>
      </c>
    </row>
    <row r="456" spans="1:17" ht="15.75">
      <c r="A456" s="11" t="s">
        <v>583</v>
      </c>
      <c r="D456" s="122">
        <v>37.950000000000003</v>
      </c>
      <c r="E456" s="122">
        <v>38.299999999999997</v>
      </c>
      <c r="F456" s="5">
        <v>0</v>
      </c>
      <c r="G456" s="62">
        <f t="shared" si="15"/>
        <v>0.34999999999999432</v>
      </c>
    </row>
    <row r="457" spans="1:17" ht="15.75">
      <c r="D457" s="13"/>
    </row>
    <row r="458" spans="1:17" ht="15.75">
      <c r="D458" s="13"/>
    </row>
    <row r="459" spans="1:17" ht="15.75">
      <c r="D459" s="13"/>
    </row>
    <row r="460" spans="1:17" ht="15.75">
      <c r="D460" s="13"/>
    </row>
    <row r="461" spans="1:17" ht="15.75">
      <c r="D461" s="13"/>
    </row>
    <row r="462" spans="1:17" ht="15.75">
      <c r="D462" s="122"/>
      <c r="E462" s="122"/>
      <c r="G462" s="62"/>
    </row>
    <row r="463" spans="1:17" ht="15.75">
      <c r="D463" s="13"/>
      <c r="G463" s="6"/>
    </row>
    <row r="464" spans="1:17" ht="15.75">
      <c r="D464" s="13"/>
    </row>
    <row r="465" spans="4:7" ht="15.75">
      <c r="D465" s="13"/>
      <c r="G465" s="123">
        <f>MAX(G54:G446)</f>
        <v>12.200000000000045</v>
      </c>
    </row>
    <row r="466" spans="4:7" ht="15.75">
      <c r="D466" s="13"/>
      <c r="G466" s="6"/>
    </row>
    <row r="467" spans="4:7" ht="15.75">
      <c r="D467" s="13"/>
      <c r="G467" s="6">
        <f>MIN(G56:G463)</f>
        <v>-10</v>
      </c>
    </row>
    <row r="468" spans="4:7" ht="15.75">
      <c r="D468" s="13"/>
    </row>
    <row r="469" spans="4:7" ht="15.75">
      <c r="D469" s="13"/>
      <c r="G469" s="6"/>
    </row>
    <row r="470" spans="4:7" ht="15.75">
      <c r="D470" s="13"/>
    </row>
    <row r="471" spans="4:7" ht="15.75">
      <c r="D471" s="13"/>
    </row>
    <row r="472" spans="4:7" ht="15.75">
      <c r="D472" s="13"/>
    </row>
    <row r="473" spans="4:7" ht="15.75">
      <c r="D473" s="13"/>
    </row>
    <row r="474" spans="4:7" ht="15.75">
      <c r="D474" s="13"/>
    </row>
    <row r="475" spans="4:7" ht="15.75">
      <c r="D475" s="13"/>
    </row>
    <row r="476" spans="4:7" ht="15.75">
      <c r="D476" s="13"/>
    </row>
    <row r="477" spans="4:7" ht="15.75">
      <c r="D477" s="13"/>
    </row>
    <row r="478" spans="4:7" ht="15.75">
      <c r="D478" s="13"/>
    </row>
    <row r="479" spans="4:7" ht="15.75">
      <c r="D479" s="13"/>
    </row>
    <row r="480" spans="4:7" ht="15.75">
      <c r="D480" s="13"/>
    </row>
    <row r="481" spans="4:4" ht="15.75">
      <c r="D481" s="13"/>
    </row>
    <row r="482" spans="4:4" ht="15.75">
      <c r="D482" s="13"/>
    </row>
    <row r="483" spans="4:4" ht="15.75">
      <c r="D483" s="13"/>
    </row>
    <row r="484" spans="4:4" ht="15.75">
      <c r="D484" s="13"/>
    </row>
    <row r="485" spans="4:4" ht="15.75">
      <c r="D485" s="13"/>
    </row>
    <row r="486" spans="4:4" ht="15.75">
      <c r="D486" s="13"/>
    </row>
    <row r="487" spans="4:4" ht="15.75">
      <c r="D487" s="13"/>
    </row>
    <row r="488" spans="4:4" ht="15.75">
      <c r="D488" s="13"/>
    </row>
    <row r="489" spans="4:4" ht="15.75">
      <c r="D489" s="13"/>
    </row>
    <row r="490" spans="4:4" ht="15.75">
      <c r="D490" s="13"/>
    </row>
    <row r="491" spans="4:4" ht="15.75">
      <c r="D491" s="13"/>
    </row>
    <row r="492" spans="4:4" ht="15.75">
      <c r="D492" s="13"/>
    </row>
    <row r="493" spans="4:4" ht="15.75">
      <c r="D493" s="13"/>
    </row>
    <row r="494" spans="4:4" ht="15.75">
      <c r="D494" s="13"/>
    </row>
    <row r="495" spans="4:4" ht="15.75">
      <c r="D495" s="13"/>
    </row>
    <row r="496" spans="4:4" ht="15.75">
      <c r="D496" s="13"/>
    </row>
    <row r="497" spans="4:4" ht="15.75">
      <c r="D497" s="13"/>
    </row>
    <row r="498" spans="4:4" ht="15.75">
      <c r="D498" s="13"/>
    </row>
    <row r="499" spans="4:4" ht="15.75">
      <c r="D499" s="13"/>
    </row>
    <row r="500" spans="4:4" ht="15.75">
      <c r="D500" s="13"/>
    </row>
    <row r="501" spans="4:4" ht="15.75">
      <c r="D501" s="13"/>
    </row>
    <row r="502" spans="4:4" ht="15.75">
      <c r="D502" s="13"/>
    </row>
    <row r="503" spans="4:4" ht="15.75">
      <c r="D503" s="13"/>
    </row>
    <row r="504" spans="4:4" ht="15.75">
      <c r="D504" s="13"/>
    </row>
    <row r="505" spans="4:4" ht="15.75">
      <c r="D505" s="13"/>
    </row>
  </sheetData>
  <conditionalFormatting sqref="A1">
    <cfRule type="top10" dxfId="1" priority="2" rank="10"/>
  </conditionalFormatting>
  <conditionalFormatting sqref="B9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quotation</dc:creator>
  <cp:lastModifiedBy>quotation</cp:lastModifiedBy>
  <dcterms:created xsi:type="dcterms:W3CDTF">2013-01-18T11:44:56Z</dcterms:created>
  <dcterms:modified xsi:type="dcterms:W3CDTF">2013-01-18T11:47:06Z</dcterms:modified>
</cp:coreProperties>
</file>